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50" yWindow="-225" windowWidth="19065" windowHeight="12240"/>
  </bookViews>
  <sheets>
    <sheet name="HEGL1" sheetId="1" r:id="rId1"/>
    <sheet name="MING1" sheetId="2" r:id="rId2"/>
    <sheet name="CACR1" sheetId="3" r:id="rId3"/>
    <sheet name="UPBU1" sheetId="4" r:id="rId4"/>
  </sheets>
  <calcPr calcId="145621"/>
</workbook>
</file>

<file path=xl/calcChain.xml><?xml version="1.0" encoding="utf-8"?>
<calcChain xmlns="http://schemas.openxmlformats.org/spreadsheetml/2006/main">
  <c r="D6" i="1" l="1"/>
  <c r="D6" i="2"/>
  <c r="D6" i="3"/>
  <c r="D8" i="3" l="1"/>
  <c r="D9" i="3"/>
  <c r="D10" i="3"/>
  <c r="D11" i="3"/>
  <c r="D12" i="3"/>
  <c r="D13" i="3"/>
  <c r="D14" i="3"/>
  <c r="D15" i="3"/>
  <c r="D16" i="3"/>
  <c r="D7" i="3"/>
  <c r="D8" i="4"/>
  <c r="D9" i="4"/>
  <c r="D10" i="4"/>
  <c r="D11" i="4"/>
  <c r="D12" i="4"/>
  <c r="D13" i="4"/>
  <c r="D14" i="4"/>
  <c r="D15" i="4"/>
  <c r="D16" i="4"/>
  <c r="D17" i="4"/>
  <c r="D18" i="4"/>
  <c r="D7" i="4"/>
  <c r="D8" i="1"/>
  <c r="D9" i="1"/>
  <c r="D10" i="1"/>
  <c r="D11" i="1"/>
  <c r="D12" i="1"/>
  <c r="D13" i="1"/>
  <c r="D14" i="1"/>
  <c r="D15" i="1"/>
  <c r="D16" i="1"/>
  <c r="D7" i="1"/>
  <c r="D8" i="2"/>
  <c r="D9" i="2"/>
  <c r="D10" i="2"/>
  <c r="D11" i="2"/>
  <c r="D12" i="2"/>
  <c r="D13" i="2"/>
  <c r="D14" i="2"/>
  <c r="D15" i="2"/>
  <c r="D16" i="2"/>
  <c r="D17" i="2"/>
  <c r="D7" i="2"/>
  <c r="J2" i="4" l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K2" i="3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J3" i="1" s="1"/>
  <c r="I2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</calcChain>
</file>

<file path=xl/sharedStrings.xml><?xml version="1.0" encoding="utf-8"?>
<sst xmlns="http://schemas.openxmlformats.org/spreadsheetml/2006/main" count="101" uniqueCount="26">
  <si>
    <t>HEGL1</t>
  </si>
  <si>
    <t>site</t>
  </si>
  <si>
    <t>year</t>
  </si>
  <si>
    <t xml:space="preserve">Natural Conditions </t>
  </si>
  <si>
    <t>Glide Path</t>
  </si>
  <si>
    <t xml:space="preserve">Rolling Average </t>
  </si>
  <si>
    <t xml:space="preserve">Observation </t>
  </si>
  <si>
    <t xml:space="preserve">2018 RPG </t>
  </si>
  <si>
    <t>MING1</t>
  </si>
  <si>
    <t>MING2</t>
  </si>
  <si>
    <t>MING3</t>
  </si>
  <si>
    <t>MING4</t>
  </si>
  <si>
    <t>URP</t>
  </si>
  <si>
    <t>CACR1</t>
  </si>
  <si>
    <t>UPBU1</t>
  </si>
  <si>
    <t>Site</t>
  </si>
  <si>
    <t>Year</t>
  </si>
  <si>
    <t>26.75 baseline is from Missouri 5-year Progress Report.</t>
  </si>
  <si>
    <t>26.27 baseline is from 2008 Arkansas SIP .</t>
  </si>
  <si>
    <t>26.36 baseline is from 2008 Arkansas SIP .</t>
  </si>
  <si>
    <t>Using RPG from FIP</t>
  </si>
  <si>
    <t xml:space="preserve">28.02 baseline is from Missouri 5-year Progress Report. </t>
  </si>
  <si>
    <t xml:space="preserve">Improve SIA means spreadsheet did not have data for this monitor for 2005. </t>
  </si>
  <si>
    <t xml:space="preserve">Improve SIA means spreadsheet did not have data for this monitor for 2007. </t>
  </si>
  <si>
    <t xml:space="preserve">Improve SIA means spreadsheet did not have data for this monitor for 2010. </t>
  </si>
  <si>
    <t>Rolling averange cells highlighted in this color indicate an average over less than five years of data due to the missing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</si>
</sst>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0" fillId="8" borderId="8" xfId="15" applyFont="1"/>
    <xf numFmtId="0" fontId="0" fillId="0" borderId="0" xfId="15" applyFont="1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8" borderId="10" xfId="15" applyFont="1" applyBorder="1" applyAlignment="1">
      <alignment horizontal="left"/>
    </xf>
    <xf numFmtId="0" fontId="0" fillId="8" borderId="0" xfId="15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HEGL1!$G$1</c:f>
              <c:strCache>
                <c:ptCount val="1"/>
                <c:pt idx="0">
                  <c:v>Natural Conditions 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HEGL1!$G$4:$G$64</c:f>
              <c:numCache>
                <c:formatCode>General</c:formatCode>
                <c:ptCount val="61"/>
                <c:pt idx="0">
                  <c:v>11.3</c:v>
                </c:pt>
                <c:pt idx="1">
                  <c:v>11.3</c:v>
                </c:pt>
                <c:pt idx="2">
                  <c:v>11.3</c:v>
                </c:pt>
                <c:pt idx="3">
                  <c:v>11.3</c:v>
                </c:pt>
                <c:pt idx="4">
                  <c:v>11.3</c:v>
                </c:pt>
                <c:pt idx="5">
                  <c:v>11.3</c:v>
                </c:pt>
                <c:pt idx="6">
                  <c:v>11.3</c:v>
                </c:pt>
                <c:pt idx="7">
                  <c:v>11.3</c:v>
                </c:pt>
                <c:pt idx="8">
                  <c:v>11.3</c:v>
                </c:pt>
                <c:pt idx="9">
                  <c:v>11.3</c:v>
                </c:pt>
                <c:pt idx="10">
                  <c:v>11.3</c:v>
                </c:pt>
                <c:pt idx="11">
                  <c:v>11.3</c:v>
                </c:pt>
                <c:pt idx="12">
                  <c:v>11.3</c:v>
                </c:pt>
                <c:pt idx="13">
                  <c:v>11.3</c:v>
                </c:pt>
                <c:pt idx="14">
                  <c:v>11.3</c:v>
                </c:pt>
                <c:pt idx="15">
                  <c:v>11.3</c:v>
                </c:pt>
                <c:pt idx="16">
                  <c:v>11.3</c:v>
                </c:pt>
                <c:pt idx="17">
                  <c:v>11.3</c:v>
                </c:pt>
                <c:pt idx="18">
                  <c:v>11.3</c:v>
                </c:pt>
                <c:pt idx="19">
                  <c:v>11.3</c:v>
                </c:pt>
                <c:pt idx="20">
                  <c:v>11.3</c:v>
                </c:pt>
                <c:pt idx="21">
                  <c:v>11.3</c:v>
                </c:pt>
                <c:pt idx="22">
                  <c:v>11.3</c:v>
                </c:pt>
                <c:pt idx="23">
                  <c:v>11.3</c:v>
                </c:pt>
                <c:pt idx="24">
                  <c:v>11.3</c:v>
                </c:pt>
                <c:pt idx="25">
                  <c:v>11.3</c:v>
                </c:pt>
                <c:pt idx="26">
                  <c:v>11.3</c:v>
                </c:pt>
                <c:pt idx="27">
                  <c:v>11.3</c:v>
                </c:pt>
                <c:pt idx="28">
                  <c:v>11.3</c:v>
                </c:pt>
                <c:pt idx="29">
                  <c:v>11.3</c:v>
                </c:pt>
                <c:pt idx="30">
                  <c:v>11.3</c:v>
                </c:pt>
                <c:pt idx="31">
                  <c:v>11.3</c:v>
                </c:pt>
                <c:pt idx="32">
                  <c:v>11.3</c:v>
                </c:pt>
                <c:pt idx="33">
                  <c:v>11.3</c:v>
                </c:pt>
                <c:pt idx="34">
                  <c:v>11.3</c:v>
                </c:pt>
                <c:pt idx="35">
                  <c:v>11.3</c:v>
                </c:pt>
                <c:pt idx="36">
                  <c:v>11.3</c:v>
                </c:pt>
                <c:pt idx="37">
                  <c:v>11.3</c:v>
                </c:pt>
                <c:pt idx="38">
                  <c:v>11.3</c:v>
                </c:pt>
                <c:pt idx="39">
                  <c:v>11.3</c:v>
                </c:pt>
                <c:pt idx="40">
                  <c:v>11.3</c:v>
                </c:pt>
                <c:pt idx="41">
                  <c:v>11.3</c:v>
                </c:pt>
                <c:pt idx="42">
                  <c:v>11.3</c:v>
                </c:pt>
                <c:pt idx="43">
                  <c:v>11.3</c:v>
                </c:pt>
                <c:pt idx="44">
                  <c:v>11.3</c:v>
                </c:pt>
                <c:pt idx="45">
                  <c:v>11.3</c:v>
                </c:pt>
                <c:pt idx="46">
                  <c:v>11.3</c:v>
                </c:pt>
                <c:pt idx="47">
                  <c:v>11.3</c:v>
                </c:pt>
                <c:pt idx="48">
                  <c:v>11.3</c:v>
                </c:pt>
                <c:pt idx="49">
                  <c:v>11.3</c:v>
                </c:pt>
                <c:pt idx="50">
                  <c:v>11.3</c:v>
                </c:pt>
                <c:pt idx="51">
                  <c:v>11.3</c:v>
                </c:pt>
                <c:pt idx="52">
                  <c:v>11.3</c:v>
                </c:pt>
                <c:pt idx="53">
                  <c:v>11.3</c:v>
                </c:pt>
                <c:pt idx="54">
                  <c:v>11.3</c:v>
                </c:pt>
                <c:pt idx="55">
                  <c:v>11.3</c:v>
                </c:pt>
                <c:pt idx="56">
                  <c:v>11.3</c:v>
                </c:pt>
                <c:pt idx="57">
                  <c:v>11.3</c:v>
                </c:pt>
                <c:pt idx="58">
                  <c:v>11.3</c:v>
                </c:pt>
                <c:pt idx="59">
                  <c:v>11.3</c:v>
                </c:pt>
                <c:pt idx="60">
                  <c:v>11.3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HEGL1!$F$1</c:f>
              <c:strCache>
                <c:ptCount val="1"/>
                <c:pt idx="0">
                  <c:v>Glide Path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HEGL1!$F$4:$F$64</c:f>
              <c:numCache>
                <c:formatCode>General</c:formatCode>
                <c:ptCount val="61"/>
                <c:pt idx="0">
                  <c:v>26.75</c:v>
                </c:pt>
                <c:pt idx="1">
                  <c:v>26.4925</c:v>
                </c:pt>
                <c:pt idx="2">
                  <c:v>26.234999999999999</c:v>
                </c:pt>
                <c:pt idx="3">
                  <c:v>25.977499999999999</c:v>
                </c:pt>
                <c:pt idx="4">
                  <c:v>25.72</c:v>
                </c:pt>
                <c:pt idx="5">
                  <c:v>25.462499999999999</c:v>
                </c:pt>
                <c:pt idx="6">
                  <c:v>25.204999999999998</c:v>
                </c:pt>
                <c:pt idx="7">
                  <c:v>24.947499999999998</c:v>
                </c:pt>
                <c:pt idx="8">
                  <c:v>24.689999999999998</c:v>
                </c:pt>
                <c:pt idx="9">
                  <c:v>24.432499999999997</c:v>
                </c:pt>
                <c:pt idx="10">
                  <c:v>24.174999999999997</c:v>
                </c:pt>
                <c:pt idx="11">
                  <c:v>23.917499999999997</c:v>
                </c:pt>
                <c:pt idx="12">
                  <c:v>23.659999999999997</c:v>
                </c:pt>
                <c:pt idx="13">
                  <c:v>23.402499999999996</c:v>
                </c:pt>
                <c:pt idx="14">
                  <c:v>23.144999999999996</c:v>
                </c:pt>
                <c:pt idx="15">
                  <c:v>22.887499999999996</c:v>
                </c:pt>
                <c:pt idx="16">
                  <c:v>22.629999999999995</c:v>
                </c:pt>
                <c:pt idx="17">
                  <c:v>22.372499999999995</c:v>
                </c:pt>
                <c:pt idx="18">
                  <c:v>22.114999999999995</c:v>
                </c:pt>
                <c:pt idx="19">
                  <c:v>21.857499999999995</c:v>
                </c:pt>
                <c:pt idx="20">
                  <c:v>21.599999999999994</c:v>
                </c:pt>
                <c:pt idx="21">
                  <c:v>21.342499999999994</c:v>
                </c:pt>
                <c:pt idx="22">
                  <c:v>21.084999999999994</c:v>
                </c:pt>
                <c:pt idx="23">
                  <c:v>20.827499999999993</c:v>
                </c:pt>
                <c:pt idx="24">
                  <c:v>20.569999999999993</c:v>
                </c:pt>
                <c:pt idx="25">
                  <c:v>20.312499999999993</c:v>
                </c:pt>
                <c:pt idx="26">
                  <c:v>20.054999999999993</c:v>
                </c:pt>
                <c:pt idx="27">
                  <c:v>19.797499999999992</c:v>
                </c:pt>
                <c:pt idx="28">
                  <c:v>19.539999999999992</c:v>
                </c:pt>
                <c:pt idx="29">
                  <c:v>19.282499999999992</c:v>
                </c:pt>
                <c:pt idx="30">
                  <c:v>19.024999999999991</c:v>
                </c:pt>
                <c:pt idx="31">
                  <c:v>18.767499999999991</c:v>
                </c:pt>
                <c:pt idx="32">
                  <c:v>18.509999999999991</c:v>
                </c:pt>
                <c:pt idx="33">
                  <c:v>18.252499999999991</c:v>
                </c:pt>
                <c:pt idx="34">
                  <c:v>17.99499999999999</c:v>
                </c:pt>
                <c:pt idx="35">
                  <c:v>17.73749999999999</c:v>
                </c:pt>
                <c:pt idx="36">
                  <c:v>17.47999999999999</c:v>
                </c:pt>
                <c:pt idx="37">
                  <c:v>17.222499999999989</c:v>
                </c:pt>
                <c:pt idx="38">
                  <c:v>16.964999999999989</c:v>
                </c:pt>
                <c:pt idx="39">
                  <c:v>16.707499999999989</c:v>
                </c:pt>
                <c:pt idx="40">
                  <c:v>16.449999999999989</c:v>
                </c:pt>
                <c:pt idx="41">
                  <c:v>16.192499999999988</c:v>
                </c:pt>
                <c:pt idx="42">
                  <c:v>15.934999999999988</c:v>
                </c:pt>
                <c:pt idx="43">
                  <c:v>15.677499999999988</c:v>
                </c:pt>
                <c:pt idx="44">
                  <c:v>15.419999999999987</c:v>
                </c:pt>
                <c:pt idx="45">
                  <c:v>15.162499999999987</c:v>
                </c:pt>
                <c:pt idx="46">
                  <c:v>14.904999999999987</c:v>
                </c:pt>
                <c:pt idx="47">
                  <c:v>14.647499999999987</c:v>
                </c:pt>
                <c:pt idx="48">
                  <c:v>14.389999999999986</c:v>
                </c:pt>
                <c:pt idx="49">
                  <c:v>14.132499999999986</c:v>
                </c:pt>
                <c:pt idx="50">
                  <c:v>13.874999999999986</c:v>
                </c:pt>
                <c:pt idx="51">
                  <c:v>13.617499999999986</c:v>
                </c:pt>
                <c:pt idx="52">
                  <c:v>13.359999999999985</c:v>
                </c:pt>
                <c:pt idx="53">
                  <c:v>13.102499999999985</c:v>
                </c:pt>
                <c:pt idx="54">
                  <c:v>12.844999999999985</c:v>
                </c:pt>
                <c:pt idx="55">
                  <c:v>12.587499999999984</c:v>
                </c:pt>
                <c:pt idx="56">
                  <c:v>12.329999999999984</c:v>
                </c:pt>
                <c:pt idx="57">
                  <c:v>12.072499999999984</c:v>
                </c:pt>
                <c:pt idx="58">
                  <c:v>11.814999999999984</c:v>
                </c:pt>
                <c:pt idx="59">
                  <c:v>11.557499999999983</c:v>
                </c:pt>
                <c:pt idx="60">
                  <c:v>11.299999999999983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HEGL1!$E$1</c:f>
              <c:strCache>
                <c:ptCount val="1"/>
                <c:pt idx="0">
                  <c:v>2018 RPG </c:v>
                </c:pt>
              </c:strCache>
            </c:strRef>
          </c:tx>
          <c:spPr>
            <a:ln w="25400">
              <a:noFill/>
              <a:prstDash val="dash"/>
            </a:ln>
          </c:spPr>
          <c:marker>
            <c:symbol val="diamond"/>
            <c:size val="5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HEGL1!$E$4:$E$64</c:f>
              <c:numCache>
                <c:formatCode>General</c:formatCode>
                <c:ptCount val="61"/>
                <c:pt idx="14">
                  <c:v>23.060006000000016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HEGL1!$C$1</c:f>
              <c:strCache>
                <c:ptCount val="1"/>
                <c:pt idx="0">
                  <c:v>Observation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HEGL1!$C$4:$C$18</c:f>
              <c:numCache>
                <c:formatCode>General</c:formatCode>
                <c:ptCount val="15"/>
                <c:pt idx="0">
                  <c:v>26.5</c:v>
                </c:pt>
                <c:pt idx="1">
                  <c:v>29.5</c:v>
                </c:pt>
                <c:pt idx="2">
                  <c:v>25.9</c:v>
                </c:pt>
                <c:pt idx="3">
                  <c:v>26.2</c:v>
                </c:pt>
                <c:pt idx="4">
                  <c:v>25</c:v>
                </c:pt>
                <c:pt idx="5">
                  <c:v>23.6</c:v>
                </c:pt>
                <c:pt idx="6">
                  <c:v>23.6</c:v>
                </c:pt>
                <c:pt idx="7">
                  <c:v>24.2</c:v>
                </c:pt>
                <c:pt idx="8">
                  <c:v>21.3</c:v>
                </c:pt>
                <c:pt idx="9">
                  <c:v>21.8</c:v>
                </c:pt>
                <c:pt idx="10">
                  <c:v>21.5</c:v>
                </c:pt>
                <c:pt idx="11">
                  <c:v>19.8</c:v>
                </c:pt>
                <c:pt idx="12">
                  <c:v>19.2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HEGL1!$D$1</c:f>
              <c:strCache>
                <c:ptCount val="1"/>
                <c:pt idx="0">
                  <c:v>Rolling Average 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accent5"/>
                </a:solidFill>
              </a:ln>
            </c:spPr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HEGL1!$D$4:$D$18</c:f>
              <c:numCache>
                <c:formatCode>General</c:formatCode>
                <c:ptCount val="15"/>
                <c:pt idx="2">
                  <c:v>27.139999999999997</c:v>
                </c:pt>
                <c:pt idx="3">
                  <c:v>26.939999999999998</c:v>
                </c:pt>
                <c:pt idx="4">
                  <c:v>26.620000000000005</c:v>
                </c:pt>
                <c:pt idx="5">
                  <c:v>26.04</c:v>
                </c:pt>
                <c:pt idx="6">
                  <c:v>24.859999999999996</c:v>
                </c:pt>
                <c:pt idx="7">
                  <c:v>24.520000000000003</c:v>
                </c:pt>
                <c:pt idx="8">
                  <c:v>23.54</c:v>
                </c:pt>
                <c:pt idx="9">
                  <c:v>22.9</c:v>
                </c:pt>
                <c:pt idx="10">
                  <c:v>22.479999999999997</c:v>
                </c:pt>
                <c:pt idx="11">
                  <c:v>21.72</c:v>
                </c:pt>
                <c:pt idx="12">
                  <c:v>20.72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09408"/>
        <c:axId val="113985024"/>
      </c:lineChart>
      <c:catAx>
        <c:axId val="1134094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2700000"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3985024"/>
        <c:crosses val="autoZero"/>
        <c:auto val="1"/>
        <c:lblAlgn val="ctr"/>
        <c:lblOffset val="100"/>
        <c:noMultiLvlLbl val="0"/>
      </c:catAx>
      <c:valAx>
        <c:axId val="113985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Haze Index (deciview, dv)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3409408"/>
        <c:crosses val="autoZero"/>
        <c:crossBetween val="between"/>
      </c:valAx>
      <c:spPr>
        <a:ln>
          <a:solidFill>
            <a:schemeClr val="accent3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MING1!$G$1</c:f>
              <c:strCache>
                <c:ptCount val="1"/>
                <c:pt idx="0">
                  <c:v>Natural Conditions 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MING1!$G$5:$G$65</c:f>
              <c:numCache>
                <c:formatCode>General</c:formatCode>
                <c:ptCount val="61"/>
                <c:pt idx="0">
                  <c:v>11.3</c:v>
                </c:pt>
                <c:pt idx="1">
                  <c:v>11.3</c:v>
                </c:pt>
                <c:pt idx="2">
                  <c:v>11.3</c:v>
                </c:pt>
                <c:pt idx="3">
                  <c:v>11.3</c:v>
                </c:pt>
                <c:pt idx="4">
                  <c:v>11.3</c:v>
                </c:pt>
                <c:pt idx="5">
                  <c:v>11.3</c:v>
                </c:pt>
                <c:pt idx="6">
                  <c:v>11.3</c:v>
                </c:pt>
                <c:pt idx="7">
                  <c:v>11.3</c:v>
                </c:pt>
                <c:pt idx="8">
                  <c:v>11.3</c:v>
                </c:pt>
                <c:pt idx="9">
                  <c:v>11.3</c:v>
                </c:pt>
                <c:pt idx="10">
                  <c:v>11.3</c:v>
                </c:pt>
                <c:pt idx="11">
                  <c:v>11.3</c:v>
                </c:pt>
                <c:pt idx="12">
                  <c:v>11.3</c:v>
                </c:pt>
                <c:pt idx="13">
                  <c:v>11.3</c:v>
                </c:pt>
                <c:pt idx="14">
                  <c:v>11.3</c:v>
                </c:pt>
                <c:pt idx="15">
                  <c:v>11.3</c:v>
                </c:pt>
                <c:pt idx="16">
                  <c:v>11.3</c:v>
                </c:pt>
                <c:pt idx="17">
                  <c:v>11.3</c:v>
                </c:pt>
                <c:pt idx="18">
                  <c:v>11.3</c:v>
                </c:pt>
                <c:pt idx="19">
                  <c:v>11.3</c:v>
                </c:pt>
                <c:pt idx="20">
                  <c:v>11.3</c:v>
                </c:pt>
                <c:pt idx="21">
                  <c:v>11.3</c:v>
                </c:pt>
                <c:pt idx="22">
                  <c:v>11.3</c:v>
                </c:pt>
                <c:pt idx="23">
                  <c:v>11.3</c:v>
                </c:pt>
                <c:pt idx="24">
                  <c:v>11.3</c:v>
                </c:pt>
                <c:pt idx="25">
                  <c:v>11.3</c:v>
                </c:pt>
                <c:pt idx="26">
                  <c:v>11.3</c:v>
                </c:pt>
                <c:pt idx="27">
                  <c:v>11.3</c:v>
                </c:pt>
                <c:pt idx="28">
                  <c:v>11.3</c:v>
                </c:pt>
                <c:pt idx="29">
                  <c:v>11.3</c:v>
                </c:pt>
                <c:pt idx="30">
                  <c:v>11.3</c:v>
                </c:pt>
                <c:pt idx="31">
                  <c:v>11.3</c:v>
                </c:pt>
                <c:pt idx="32">
                  <c:v>11.3</c:v>
                </c:pt>
                <c:pt idx="33">
                  <c:v>11.3</c:v>
                </c:pt>
                <c:pt idx="34">
                  <c:v>11.3</c:v>
                </c:pt>
                <c:pt idx="35">
                  <c:v>11.3</c:v>
                </c:pt>
                <c:pt idx="36">
                  <c:v>11.3</c:v>
                </c:pt>
                <c:pt idx="37">
                  <c:v>11.3</c:v>
                </c:pt>
                <c:pt idx="38">
                  <c:v>11.3</c:v>
                </c:pt>
                <c:pt idx="39">
                  <c:v>11.3</c:v>
                </c:pt>
                <c:pt idx="40">
                  <c:v>11.3</c:v>
                </c:pt>
                <c:pt idx="41">
                  <c:v>11.3</c:v>
                </c:pt>
                <c:pt idx="42">
                  <c:v>11.3</c:v>
                </c:pt>
                <c:pt idx="43">
                  <c:v>11.3</c:v>
                </c:pt>
                <c:pt idx="44">
                  <c:v>11.3</c:v>
                </c:pt>
                <c:pt idx="45">
                  <c:v>11.3</c:v>
                </c:pt>
                <c:pt idx="46">
                  <c:v>11.3</c:v>
                </c:pt>
                <c:pt idx="47">
                  <c:v>11.3</c:v>
                </c:pt>
                <c:pt idx="48">
                  <c:v>11.3</c:v>
                </c:pt>
                <c:pt idx="49">
                  <c:v>11.3</c:v>
                </c:pt>
                <c:pt idx="50">
                  <c:v>11.3</c:v>
                </c:pt>
                <c:pt idx="51">
                  <c:v>11.3</c:v>
                </c:pt>
                <c:pt idx="52">
                  <c:v>11.3</c:v>
                </c:pt>
                <c:pt idx="53">
                  <c:v>11.3</c:v>
                </c:pt>
                <c:pt idx="54">
                  <c:v>11.3</c:v>
                </c:pt>
                <c:pt idx="55">
                  <c:v>11.3</c:v>
                </c:pt>
                <c:pt idx="56">
                  <c:v>11.3</c:v>
                </c:pt>
                <c:pt idx="57">
                  <c:v>11.3</c:v>
                </c:pt>
                <c:pt idx="58">
                  <c:v>11.3</c:v>
                </c:pt>
                <c:pt idx="59">
                  <c:v>11.3</c:v>
                </c:pt>
                <c:pt idx="60">
                  <c:v>11.3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MING1!$F$1</c:f>
              <c:strCache>
                <c:ptCount val="1"/>
                <c:pt idx="0">
                  <c:v>Glide Path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MING1!$F$5:$F$65</c:f>
              <c:numCache>
                <c:formatCode>General</c:formatCode>
                <c:ptCount val="61"/>
                <c:pt idx="0">
                  <c:v>28.02</c:v>
                </c:pt>
                <c:pt idx="1">
                  <c:v>27.741333333333333</c:v>
                </c:pt>
                <c:pt idx="2">
                  <c:v>27.462666666666667</c:v>
                </c:pt>
                <c:pt idx="3">
                  <c:v>27.184000000000001</c:v>
                </c:pt>
                <c:pt idx="4">
                  <c:v>26.905333333333335</c:v>
                </c:pt>
                <c:pt idx="5">
                  <c:v>26.626666666666669</c:v>
                </c:pt>
                <c:pt idx="6">
                  <c:v>26.348000000000003</c:v>
                </c:pt>
                <c:pt idx="7">
                  <c:v>26.069333333333336</c:v>
                </c:pt>
                <c:pt idx="8">
                  <c:v>25.79066666666667</c:v>
                </c:pt>
                <c:pt idx="9">
                  <c:v>25.512000000000004</c:v>
                </c:pt>
                <c:pt idx="10">
                  <c:v>25.233333333333338</c:v>
                </c:pt>
                <c:pt idx="11">
                  <c:v>24.954666666666672</c:v>
                </c:pt>
                <c:pt idx="12">
                  <c:v>24.676000000000005</c:v>
                </c:pt>
                <c:pt idx="13">
                  <c:v>24.397333333333339</c:v>
                </c:pt>
                <c:pt idx="14">
                  <c:v>24.118666666666673</c:v>
                </c:pt>
                <c:pt idx="15">
                  <c:v>23.840000000000007</c:v>
                </c:pt>
                <c:pt idx="16">
                  <c:v>23.561333333333341</c:v>
                </c:pt>
                <c:pt idx="17">
                  <c:v>23.282666666666675</c:v>
                </c:pt>
                <c:pt idx="18">
                  <c:v>23.004000000000008</c:v>
                </c:pt>
                <c:pt idx="19">
                  <c:v>22.725333333333342</c:v>
                </c:pt>
                <c:pt idx="20">
                  <c:v>22.446666666666676</c:v>
                </c:pt>
                <c:pt idx="21">
                  <c:v>22.16800000000001</c:v>
                </c:pt>
                <c:pt idx="22">
                  <c:v>21.889333333333344</c:v>
                </c:pt>
                <c:pt idx="23">
                  <c:v>21.610666666666678</c:v>
                </c:pt>
                <c:pt idx="24">
                  <c:v>21.332000000000011</c:v>
                </c:pt>
                <c:pt idx="25">
                  <c:v>21.053333333333345</c:v>
                </c:pt>
                <c:pt idx="26">
                  <c:v>20.774666666666679</c:v>
                </c:pt>
                <c:pt idx="27">
                  <c:v>20.496000000000013</c:v>
                </c:pt>
                <c:pt idx="28">
                  <c:v>20.217333333333347</c:v>
                </c:pt>
                <c:pt idx="29">
                  <c:v>19.938666666666681</c:v>
                </c:pt>
                <c:pt idx="30">
                  <c:v>19.660000000000014</c:v>
                </c:pt>
                <c:pt idx="31">
                  <c:v>19.381333333333348</c:v>
                </c:pt>
                <c:pt idx="32">
                  <c:v>19.102666666666682</c:v>
                </c:pt>
                <c:pt idx="33">
                  <c:v>18.824000000000016</c:v>
                </c:pt>
                <c:pt idx="34">
                  <c:v>18.54533333333335</c:v>
                </c:pt>
                <c:pt idx="35">
                  <c:v>18.266666666666683</c:v>
                </c:pt>
                <c:pt idx="36">
                  <c:v>17.988000000000017</c:v>
                </c:pt>
                <c:pt idx="37">
                  <c:v>17.709333333333351</c:v>
                </c:pt>
                <c:pt idx="38">
                  <c:v>17.430666666666685</c:v>
                </c:pt>
                <c:pt idx="39">
                  <c:v>17.152000000000019</c:v>
                </c:pt>
                <c:pt idx="40">
                  <c:v>16.873333333333353</c:v>
                </c:pt>
                <c:pt idx="41">
                  <c:v>16.594666666666686</c:v>
                </c:pt>
                <c:pt idx="42">
                  <c:v>16.31600000000002</c:v>
                </c:pt>
                <c:pt idx="43">
                  <c:v>16.037333333333354</c:v>
                </c:pt>
                <c:pt idx="44">
                  <c:v>15.758666666666688</c:v>
                </c:pt>
                <c:pt idx="45">
                  <c:v>15.480000000000022</c:v>
                </c:pt>
                <c:pt idx="46">
                  <c:v>15.201333333333356</c:v>
                </c:pt>
                <c:pt idx="47">
                  <c:v>14.922666666666689</c:v>
                </c:pt>
                <c:pt idx="48">
                  <c:v>14.644000000000023</c:v>
                </c:pt>
                <c:pt idx="49">
                  <c:v>14.365333333333357</c:v>
                </c:pt>
                <c:pt idx="50">
                  <c:v>14.086666666666691</c:v>
                </c:pt>
                <c:pt idx="51">
                  <c:v>13.808000000000025</c:v>
                </c:pt>
                <c:pt idx="52">
                  <c:v>13.529333333333359</c:v>
                </c:pt>
                <c:pt idx="53">
                  <c:v>13.250666666666692</c:v>
                </c:pt>
                <c:pt idx="54">
                  <c:v>12.972000000000026</c:v>
                </c:pt>
                <c:pt idx="55">
                  <c:v>12.69333333333336</c:v>
                </c:pt>
                <c:pt idx="56">
                  <c:v>12.414666666666694</c:v>
                </c:pt>
                <c:pt idx="57">
                  <c:v>12.136000000000028</c:v>
                </c:pt>
                <c:pt idx="58">
                  <c:v>11.857333333333361</c:v>
                </c:pt>
                <c:pt idx="59">
                  <c:v>11.578666666666695</c:v>
                </c:pt>
                <c:pt idx="60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MING1!$E$1</c:f>
              <c:strCache>
                <c:ptCount val="1"/>
                <c:pt idx="0">
                  <c:v>2018 RPG </c:v>
                </c:pt>
              </c:strCache>
            </c:strRef>
          </c:tx>
          <c:spPr>
            <a:ln w="25400">
              <a:noFill/>
              <a:prstDash val="dash"/>
            </a:ln>
          </c:spPr>
          <c:marker>
            <c:symbol val="diamond"/>
            <c:size val="5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MING1!$E$5:$E$65</c:f>
              <c:numCache>
                <c:formatCode>General</c:formatCode>
                <c:ptCount val="61"/>
                <c:pt idx="14">
                  <c:v>23.71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MING1!$C$1</c:f>
              <c:strCache>
                <c:ptCount val="1"/>
                <c:pt idx="0">
                  <c:v>Observation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MING1!$C$5:$C$19</c:f>
              <c:numCache>
                <c:formatCode>General</c:formatCode>
                <c:ptCount val="15"/>
                <c:pt idx="0">
                  <c:v>25.7</c:v>
                </c:pt>
                <c:pt idx="2">
                  <c:v>27.3</c:v>
                </c:pt>
                <c:pt idx="3">
                  <c:v>29.1</c:v>
                </c:pt>
                <c:pt idx="4">
                  <c:v>26.8</c:v>
                </c:pt>
                <c:pt idx="5">
                  <c:v>25.1</c:v>
                </c:pt>
                <c:pt idx="6">
                  <c:v>25.8</c:v>
                </c:pt>
                <c:pt idx="7">
                  <c:v>25.3</c:v>
                </c:pt>
                <c:pt idx="8">
                  <c:v>22.1</c:v>
                </c:pt>
                <c:pt idx="9">
                  <c:v>23.2</c:v>
                </c:pt>
                <c:pt idx="10">
                  <c:v>23.9</c:v>
                </c:pt>
                <c:pt idx="11">
                  <c:v>21.3</c:v>
                </c:pt>
                <c:pt idx="12">
                  <c:v>21.2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MING1!$D$1</c:f>
              <c:strCache>
                <c:ptCount val="1"/>
                <c:pt idx="0">
                  <c:v>Rolling Average 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accent5"/>
                </a:solidFill>
              </a:ln>
            </c:spPr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MING1!$D$5:$D$19</c:f>
              <c:numCache>
                <c:formatCode>General</c:formatCode>
                <c:ptCount val="15"/>
                <c:pt idx="1">
                  <c:v>27.925000000000001</c:v>
                </c:pt>
                <c:pt idx="2">
                  <c:v>27.375</c:v>
                </c:pt>
                <c:pt idx="3">
                  <c:v>27.75</c:v>
                </c:pt>
                <c:pt idx="4">
                  <c:v>27.224999999999998</c:v>
                </c:pt>
                <c:pt idx="5">
                  <c:v>27.075000000000003</c:v>
                </c:pt>
                <c:pt idx="6">
                  <c:v>26.820000000000004</c:v>
                </c:pt>
                <c:pt idx="7">
                  <c:v>26.419999999999998</c:v>
                </c:pt>
                <c:pt idx="8">
                  <c:v>25.02</c:v>
                </c:pt>
                <c:pt idx="9">
                  <c:v>24.300000000000004</c:v>
                </c:pt>
                <c:pt idx="10">
                  <c:v>24.060000000000002</c:v>
                </c:pt>
                <c:pt idx="11">
                  <c:v>23.16</c:v>
                </c:pt>
                <c:pt idx="12">
                  <c:v>22.339999999999996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6288"/>
        <c:axId val="114638208"/>
      </c:lineChart>
      <c:catAx>
        <c:axId val="1146362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2700000"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4638208"/>
        <c:crosses val="autoZero"/>
        <c:auto val="1"/>
        <c:lblAlgn val="ctr"/>
        <c:lblOffset val="100"/>
        <c:noMultiLvlLbl val="0"/>
      </c:catAx>
      <c:valAx>
        <c:axId val="1146382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Haze Index (deciview, dv)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4636288"/>
        <c:crosses val="autoZero"/>
        <c:crossBetween val="between"/>
      </c:valAx>
      <c:spPr>
        <a:ln>
          <a:solidFill>
            <a:schemeClr val="accent3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CACR1!$G$1</c:f>
              <c:strCache>
                <c:ptCount val="1"/>
                <c:pt idx="0">
                  <c:v>Natural Conditions 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CACR1!$G$4:$G$64</c:f>
              <c:numCache>
                <c:formatCode>General</c:formatCode>
                <c:ptCount val="61"/>
                <c:pt idx="0">
                  <c:v>11.58</c:v>
                </c:pt>
                <c:pt idx="1">
                  <c:v>11.58</c:v>
                </c:pt>
                <c:pt idx="2">
                  <c:v>11.58</c:v>
                </c:pt>
                <c:pt idx="3">
                  <c:v>11.58</c:v>
                </c:pt>
                <c:pt idx="4">
                  <c:v>11.58</c:v>
                </c:pt>
                <c:pt idx="5">
                  <c:v>11.58</c:v>
                </c:pt>
                <c:pt idx="6">
                  <c:v>11.58</c:v>
                </c:pt>
                <c:pt idx="7">
                  <c:v>11.58</c:v>
                </c:pt>
                <c:pt idx="8">
                  <c:v>11.58</c:v>
                </c:pt>
                <c:pt idx="9">
                  <c:v>11.58</c:v>
                </c:pt>
                <c:pt idx="10">
                  <c:v>11.58</c:v>
                </c:pt>
                <c:pt idx="11">
                  <c:v>11.58</c:v>
                </c:pt>
                <c:pt idx="12">
                  <c:v>11.58</c:v>
                </c:pt>
                <c:pt idx="13">
                  <c:v>11.58</c:v>
                </c:pt>
                <c:pt idx="14">
                  <c:v>11.58</c:v>
                </c:pt>
                <c:pt idx="15">
                  <c:v>11.58</c:v>
                </c:pt>
                <c:pt idx="16">
                  <c:v>11.58</c:v>
                </c:pt>
                <c:pt idx="17">
                  <c:v>11.58</c:v>
                </c:pt>
                <c:pt idx="18">
                  <c:v>11.58</c:v>
                </c:pt>
                <c:pt idx="19">
                  <c:v>11.58</c:v>
                </c:pt>
                <c:pt idx="20">
                  <c:v>11.58</c:v>
                </c:pt>
                <c:pt idx="21">
                  <c:v>11.58</c:v>
                </c:pt>
                <c:pt idx="22">
                  <c:v>11.58</c:v>
                </c:pt>
                <c:pt idx="23">
                  <c:v>11.58</c:v>
                </c:pt>
                <c:pt idx="24">
                  <c:v>11.58</c:v>
                </c:pt>
                <c:pt idx="25">
                  <c:v>11.58</c:v>
                </c:pt>
                <c:pt idx="26">
                  <c:v>11.58</c:v>
                </c:pt>
                <c:pt idx="27">
                  <c:v>11.58</c:v>
                </c:pt>
                <c:pt idx="28">
                  <c:v>11.58</c:v>
                </c:pt>
                <c:pt idx="29">
                  <c:v>11.58</c:v>
                </c:pt>
                <c:pt idx="30">
                  <c:v>11.58</c:v>
                </c:pt>
                <c:pt idx="31">
                  <c:v>11.58</c:v>
                </c:pt>
                <c:pt idx="32">
                  <c:v>11.58</c:v>
                </c:pt>
                <c:pt idx="33">
                  <c:v>11.58</c:v>
                </c:pt>
                <c:pt idx="34">
                  <c:v>11.58</c:v>
                </c:pt>
                <c:pt idx="35">
                  <c:v>11.58</c:v>
                </c:pt>
                <c:pt idx="36">
                  <c:v>11.58</c:v>
                </c:pt>
                <c:pt idx="37">
                  <c:v>11.58</c:v>
                </c:pt>
                <c:pt idx="38">
                  <c:v>11.58</c:v>
                </c:pt>
                <c:pt idx="39">
                  <c:v>11.58</c:v>
                </c:pt>
                <c:pt idx="40">
                  <c:v>11.58</c:v>
                </c:pt>
                <c:pt idx="41">
                  <c:v>11.58</c:v>
                </c:pt>
                <c:pt idx="42">
                  <c:v>11.58</c:v>
                </c:pt>
                <c:pt idx="43">
                  <c:v>11.58</c:v>
                </c:pt>
                <c:pt idx="44">
                  <c:v>11.58</c:v>
                </c:pt>
                <c:pt idx="45">
                  <c:v>11.58</c:v>
                </c:pt>
                <c:pt idx="46">
                  <c:v>11.58</c:v>
                </c:pt>
                <c:pt idx="47">
                  <c:v>11.58</c:v>
                </c:pt>
                <c:pt idx="48">
                  <c:v>11.58</c:v>
                </c:pt>
                <c:pt idx="49">
                  <c:v>11.58</c:v>
                </c:pt>
                <c:pt idx="50">
                  <c:v>11.58</c:v>
                </c:pt>
                <c:pt idx="51">
                  <c:v>11.58</c:v>
                </c:pt>
                <c:pt idx="52">
                  <c:v>11.58</c:v>
                </c:pt>
                <c:pt idx="53">
                  <c:v>11.58</c:v>
                </c:pt>
                <c:pt idx="54">
                  <c:v>11.58</c:v>
                </c:pt>
                <c:pt idx="55">
                  <c:v>11.58</c:v>
                </c:pt>
                <c:pt idx="56">
                  <c:v>11.58</c:v>
                </c:pt>
                <c:pt idx="57">
                  <c:v>11.58</c:v>
                </c:pt>
                <c:pt idx="58">
                  <c:v>11.58</c:v>
                </c:pt>
                <c:pt idx="59">
                  <c:v>11.58</c:v>
                </c:pt>
                <c:pt idx="60">
                  <c:v>11.58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CACR1!$F$1</c:f>
              <c:strCache>
                <c:ptCount val="1"/>
                <c:pt idx="0">
                  <c:v>Glide Path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CACR1!$F$4:$F$64</c:f>
              <c:numCache>
                <c:formatCode>General</c:formatCode>
                <c:ptCount val="61"/>
                <c:pt idx="0">
                  <c:v>26.36</c:v>
                </c:pt>
                <c:pt idx="1">
                  <c:v>26.113666666666667</c:v>
                </c:pt>
                <c:pt idx="2">
                  <c:v>25.867333333333335</c:v>
                </c:pt>
                <c:pt idx="3">
                  <c:v>25.621000000000002</c:v>
                </c:pt>
                <c:pt idx="4">
                  <c:v>25.37466666666667</c:v>
                </c:pt>
                <c:pt idx="5">
                  <c:v>25.128333333333337</c:v>
                </c:pt>
                <c:pt idx="6">
                  <c:v>24.882000000000005</c:v>
                </c:pt>
                <c:pt idx="7">
                  <c:v>24.635666666666673</c:v>
                </c:pt>
                <c:pt idx="8">
                  <c:v>24.38933333333334</c:v>
                </c:pt>
                <c:pt idx="9">
                  <c:v>24.143000000000008</c:v>
                </c:pt>
                <c:pt idx="10">
                  <c:v>23.896666666666675</c:v>
                </c:pt>
                <c:pt idx="11">
                  <c:v>23.650333333333343</c:v>
                </c:pt>
                <c:pt idx="12">
                  <c:v>23.404000000000011</c:v>
                </c:pt>
                <c:pt idx="13">
                  <c:v>23.157666666666678</c:v>
                </c:pt>
                <c:pt idx="14">
                  <c:v>22.911333333333346</c:v>
                </c:pt>
                <c:pt idx="15">
                  <c:v>22.665000000000013</c:v>
                </c:pt>
                <c:pt idx="16">
                  <c:v>22.418666666666681</c:v>
                </c:pt>
                <c:pt idx="17">
                  <c:v>22.172333333333349</c:v>
                </c:pt>
                <c:pt idx="18">
                  <c:v>21.926000000000016</c:v>
                </c:pt>
                <c:pt idx="19">
                  <c:v>21.679666666666684</c:v>
                </c:pt>
                <c:pt idx="20">
                  <c:v>21.433333333333351</c:v>
                </c:pt>
                <c:pt idx="21">
                  <c:v>21.187000000000019</c:v>
                </c:pt>
                <c:pt idx="22">
                  <c:v>20.940666666666687</c:v>
                </c:pt>
                <c:pt idx="23">
                  <c:v>20.694333333333354</c:v>
                </c:pt>
                <c:pt idx="24">
                  <c:v>20.448000000000022</c:v>
                </c:pt>
                <c:pt idx="25">
                  <c:v>20.201666666666689</c:v>
                </c:pt>
                <c:pt idx="26">
                  <c:v>19.955333333333357</c:v>
                </c:pt>
                <c:pt idx="27">
                  <c:v>19.709000000000024</c:v>
                </c:pt>
                <c:pt idx="28">
                  <c:v>19.462666666666692</c:v>
                </c:pt>
                <c:pt idx="29">
                  <c:v>19.21633333333336</c:v>
                </c:pt>
                <c:pt idx="30">
                  <c:v>18.970000000000027</c:v>
                </c:pt>
                <c:pt idx="31">
                  <c:v>18.723666666666695</c:v>
                </c:pt>
                <c:pt idx="32">
                  <c:v>18.477333333333362</c:v>
                </c:pt>
                <c:pt idx="33">
                  <c:v>18.23100000000003</c:v>
                </c:pt>
                <c:pt idx="34">
                  <c:v>17.984666666666698</c:v>
                </c:pt>
                <c:pt idx="35">
                  <c:v>17.738333333333365</c:v>
                </c:pt>
                <c:pt idx="36">
                  <c:v>17.492000000000033</c:v>
                </c:pt>
                <c:pt idx="37">
                  <c:v>17.2456666666667</c:v>
                </c:pt>
                <c:pt idx="38">
                  <c:v>16.999333333333368</c:v>
                </c:pt>
                <c:pt idx="39">
                  <c:v>16.753000000000036</c:v>
                </c:pt>
                <c:pt idx="40">
                  <c:v>16.506666666666703</c:v>
                </c:pt>
                <c:pt idx="41">
                  <c:v>16.260333333333371</c:v>
                </c:pt>
                <c:pt idx="42">
                  <c:v>16.014000000000038</c:v>
                </c:pt>
                <c:pt idx="43">
                  <c:v>15.767666666666704</c:v>
                </c:pt>
                <c:pt idx="44">
                  <c:v>15.52133333333337</c:v>
                </c:pt>
                <c:pt idx="45">
                  <c:v>15.275000000000036</c:v>
                </c:pt>
                <c:pt idx="46">
                  <c:v>15.028666666666702</c:v>
                </c:pt>
                <c:pt idx="47">
                  <c:v>14.782333333333368</c:v>
                </c:pt>
                <c:pt idx="48">
                  <c:v>14.536000000000033</c:v>
                </c:pt>
                <c:pt idx="49">
                  <c:v>14.289666666666699</c:v>
                </c:pt>
                <c:pt idx="50">
                  <c:v>14.043333333333365</c:v>
                </c:pt>
                <c:pt idx="51">
                  <c:v>13.797000000000031</c:v>
                </c:pt>
                <c:pt idx="52">
                  <c:v>13.550666666666697</c:v>
                </c:pt>
                <c:pt idx="53">
                  <c:v>13.304333333333362</c:v>
                </c:pt>
                <c:pt idx="54">
                  <c:v>13.058000000000028</c:v>
                </c:pt>
                <c:pt idx="55">
                  <c:v>12.811666666666694</c:v>
                </c:pt>
                <c:pt idx="56">
                  <c:v>12.56533333333336</c:v>
                </c:pt>
                <c:pt idx="57">
                  <c:v>12.319000000000026</c:v>
                </c:pt>
                <c:pt idx="58">
                  <c:v>12.072666666666692</c:v>
                </c:pt>
                <c:pt idx="59">
                  <c:v>11.826333333333357</c:v>
                </c:pt>
                <c:pt idx="60">
                  <c:v>11.58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CACR1!$E$1</c:f>
              <c:strCache>
                <c:ptCount val="1"/>
                <c:pt idx="0">
                  <c:v>2018 RPG </c:v>
                </c:pt>
              </c:strCache>
            </c:strRef>
          </c:tx>
          <c:spPr>
            <a:ln w="25400">
              <a:noFill/>
              <a:prstDash val="dash"/>
            </a:ln>
          </c:spPr>
          <c:marker>
            <c:symbol val="diamond"/>
            <c:size val="5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CACR1!$E$4:$E$64</c:f>
              <c:numCache>
                <c:formatCode>General</c:formatCode>
                <c:ptCount val="61"/>
                <c:pt idx="14">
                  <c:v>22.47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CACR1!$C$1</c:f>
              <c:strCache>
                <c:ptCount val="1"/>
                <c:pt idx="0">
                  <c:v>Observation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CACR1!$C$4:$C$18</c:f>
              <c:numCache>
                <c:formatCode>General</c:formatCode>
                <c:ptCount val="15"/>
                <c:pt idx="0">
                  <c:v>25.3</c:v>
                </c:pt>
                <c:pt idx="1">
                  <c:v>29.2</c:v>
                </c:pt>
                <c:pt idx="2">
                  <c:v>25.7</c:v>
                </c:pt>
                <c:pt idx="4">
                  <c:v>23.7</c:v>
                </c:pt>
                <c:pt idx="5">
                  <c:v>22.7</c:v>
                </c:pt>
                <c:pt idx="6">
                  <c:v>22.9</c:v>
                </c:pt>
                <c:pt idx="7">
                  <c:v>22.7</c:v>
                </c:pt>
                <c:pt idx="8">
                  <c:v>21.5</c:v>
                </c:pt>
                <c:pt idx="9">
                  <c:v>21.3</c:v>
                </c:pt>
                <c:pt idx="10">
                  <c:v>20.7</c:v>
                </c:pt>
                <c:pt idx="11">
                  <c:v>20.399999999999999</c:v>
                </c:pt>
                <c:pt idx="12">
                  <c:v>19.3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CACR1!$D$1</c:f>
              <c:strCache>
                <c:ptCount val="1"/>
                <c:pt idx="0">
                  <c:v>Rolling Average 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accent5"/>
                </a:solidFill>
              </a:ln>
            </c:spPr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CACR1!$D$4:$D$18</c:f>
              <c:numCache>
                <c:formatCode>General</c:formatCode>
                <c:ptCount val="15"/>
                <c:pt idx="2">
                  <c:v>26.78</c:v>
                </c:pt>
                <c:pt idx="3">
                  <c:v>26.675000000000001</c:v>
                </c:pt>
                <c:pt idx="4">
                  <c:v>25.975000000000001</c:v>
                </c:pt>
                <c:pt idx="5">
                  <c:v>25.324999999999999</c:v>
                </c:pt>
                <c:pt idx="6">
                  <c:v>23.75</c:v>
                </c:pt>
                <c:pt idx="7">
                  <c:v>23</c:v>
                </c:pt>
                <c:pt idx="8">
                  <c:v>22.7</c:v>
                </c:pt>
                <c:pt idx="9">
                  <c:v>22.22</c:v>
                </c:pt>
                <c:pt idx="10">
                  <c:v>21.82</c:v>
                </c:pt>
                <c:pt idx="11">
                  <c:v>21.32</c:v>
                </c:pt>
                <c:pt idx="12">
                  <c:v>20.64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2368"/>
        <c:axId val="115004544"/>
      </c:lineChart>
      <c:catAx>
        <c:axId val="1150023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2700000"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5004544"/>
        <c:crosses val="autoZero"/>
        <c:auto val="1"/>
        <c:lblAlgn val="ctr"/>
        <c:lblOffset val="100"/>
        <c:noMultiLvlLbl val="0"/>
      </c:catAx>
      <c:valAx>
        <c:axId val="115004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Haze Index (deciview, dv)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5002368"/>
        <c:crosses val="autoZero"/>
        <c:crossBetween val="between"/>
      </c:valAx>
      <c:spPr>
        <a:ln>
          <a:solidFill>
            <a:schemeClr val="accent3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UPBU1!$G$1</c:f>
              <c:strCache>
                <c:ptCount val="1"/>
                <c:pt idx="0">
                  <c:v>Natural Conditions 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UPBU1!$G$6:$G$66</c:f>
              <c:numCache>
                <c:formatCode>General</c:formatCode>
                <c:ptCount val="61"/>
                <c:pt idx="0">
                  <c:v>11.57</c:v>
                </c:pt>
                <c:pt idx="1">
                  <c:v>11.57</c:v>
                </c:pt>
                <c:pt idx="2">
                  <c:v>11.57</c:v>
                </c:pt>
                <c:pt idx="3">
                  <c:v>11.57</c:v>
                </c:pt>
                <c:pt idx="4">
                  <c:v>11.57</c:v>
                </c:pt>
                <c:pt idx="5">
                  <c:v>11.57</c:v>
                </c:pt>
                <c:pt idx="6">
                  <c:v>11.57</c:v>
                </c:pt>
                <c:pt idx="7">
                  <c:v>11.57</c:v>
                </c:pt>
                <c:pt idx="8">
                  <c:v>11.57</c:v>
                </c:pt>
                <c:pt idx="9">
                  <c:v>11.57</c:v>
                </c:pt>
                <c:pt idx="10">
                  <c:v>11.57</c:v>
                </c:pt>
                <c:pt idx="11">
                  <c:v>11.57</c:v>
                </c:pt>
                <c:pt idx="12">
                  <c:v>11.57</c:v>
                </c:pt>
                <c:pt idx="13">
                  <c:v>11.57</c:v>
                </c:pt>
                <c:pt idx="14">
                  <c:v>11.57</c:v>
                </c:pt>
                <c:pt idx="15">
                  <c:v>11.57</c:v>
                </c:pt>
                <c:pt idx="16">
                  <c:v>11.57</c:v>
                </c:pt>
                <c:pt idx="17">
                  <c:v>11.57</c:v>
                </c:pt>
                <c:pt idx="18">
                  <c:v>11.57</c:v>
                </c:pt>
                <c:pt idx="19">
                  <c:v>11.57</c:v>
                </c:pt>
                <c:pt idx="20">
                  <c:v>11.57</c:v>
                </c:pt>
                <c:pt idx="21">
                  <c:v>11.57</c:v>
                </c:pt>
                <c:pt idx="22">
                  <c:v>11.57</c:v>
                </c:pt>
                <c:pt idx="23">
                  <c:v>11.57</c:v>
                </c:pt>
                <c:pt idx="24">
                  <c:v>11.57</c:v>
                </c:pt>
                <c:pt idx="25">
                  <c:v>11.57</c:v>
                </c:pt>
                <c:pt idx="26">
                  <c:v>11.57</c:v>
                </c:pt>
                <c:pt idx="27">
                  <c:v>11.57</c:v>
                </c:pt>
                <c:pt idx="28">
                  <c:v>11.57</c:v>
                </c:pt>
                <c:pt idx="29">
                  <c:v>11.57</c:v>
                </c:pt>
                <c:pt idx="30">
                  <c:v>11.57</c:v>
                </c:pt>
                <c:pt idx="31">
                  <c:v>11.57</c:v>
                </c:pt>
                <c:pt idx="32">
                  <c:v>11.57</c:v>
                </c:pt>
                <c:pt idx="33">
                  <c:v>11.57</c:v>
                </c:pt>
                <c:pt idx="34">
                  <c:v>11.57</c:v>
                </c:pt>
                <c:pt idx="35">
                  <c:v>11.57</c:v>
                </c:pt>
                <c:pt idx="36">
                  <c:v>11.57</c:v>
                </c:pt>
                <c:pt idx="37">
                  <c:v>11.57</c:v>
                </c:pt>
                <c:pt idx="38">
                  <c:v>11.57</c:v>
                </c:pt>
                <c:pt idx="39">
                  <c:v>11.57</c:v>
                </c:pt>
                <c:pt idx="40">
                  <c:v>11.57</c:v>
                </c:pt>
                <c:pt idx="41">
                  <c:v>11.57</c:v>
                </c:pt>
                <c:pt idx="42">
                  <c:v>11.57</c:v>
                </c:pt>
                <c:pt idx="43">
                  <c:v>11.57</c:v>
                </c:pt>
                <c:pt idx="44">
                  <c:v>11.57</c:v>
                </c:pt>
                <c:pt idx="45">
                  <c:v>11.57</c:v>
                </c:pt>
                <c:pt idx="46">
                  <c:v>11.57</c:v>
                </c:pt>
                <c:pt idx="47">
                  <c:v>11.57</c:v>
                </c:pt>
                <c:pt idx="48">
                  <c:v>11.57</c:v>
                </c:pt>
                <c:pt idx="49">
                  <c:v>11.57</c:v>
                </c:pt>
                <c:pt idx="50">
                  <c:v>11.57</c:v>
                </c:pt>
                <c:pt idx="51">
                  <c:v>11.57</c:v>
                </c:pt>
                <c:pt idx="52">
                  <c:v>11.57</c:v>
                </c:pt>
                <c:pt idx="53">
                  <c:v>11.57</c:v>
                </c:pt>
                <c:pt idx="54">
                  <c:v>11.57</c:v>
                </c:pt>
                <c:pt idx="55">
                  <c:v>11.57</c:v>
                </c:pt>
                <c:pt idx="56">
                  <c:v>11.57</c:v>
                </c:pt>
                <c:pt idx="57">
                  <c:v>11.57</c:v>
                </c:pt>
                <c:pt idx="58">
                  <c:v>11.57</c:v>
                </c:pt>
                <c:pt idx="59">
                  <c:v>11.57</c:v>
                </c:pt>
                <c:pt idx="60">
                  <c:v>11.57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UPBU1!$F$1</c:f>
              <c:strCache>
                <c:ptCount val="1"/>
                <c:pt idx="0">
                  <c:v>Glide Path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UPBU1!$F$6:$F$66</c:f>
              <c:numCache>
                <c:formatCode>General</c:formatCode>
                <c:ptCount val="61"/>
                <c:pt idx="0">
                  <c:v>26.27</c:v>
                </c:pt>
                <c:pt idx="1">
                  <c:v>26.024999999999999</c:v>
                </c:pt>
                <c:pt idx="2">
                  <c:v>25.779999999999998</c:v>
                </c:pt>
                <c:pt idx="3">
                  <c:v>25.534999999999997</c:v>
                </c:pt>
                <c:pt idx="4">
                  <c:v>25.289999999999996</c:v>
                </c:pt>
                <c:pt idx="5">
                  <c:v>25.044999999999995</c:v>
                </c:pt>
                <c:pt idx="6">
                  <c:v>24.799999999999994</c:v>
                </c:pt>
                <c:pt idx="7">
                  <c:v>24.554999999999993</c:v>
                </c:pt>
                <c:pt idx="8">
                  <c:v>24.309999999999992</c:v>
                </c:pt>
                <c:pt idx="9">
                  <c:v>24.064999999999991</c:v>
                </c:pt>
                <c:pt idx="10">
                  <c:v>23.81999999999999</c:v>
                </c:pt>
                <c:pt idx="11">
                  <c:v>23.574999999999989</c:v>
                </c:pt>
                <c:pt idx="12">
                  <c:v>23.329999999999988</c:v>
                </c:pt>
                <c:pt idx="13">
                  <c:v>23.084999999999987</c:v>
                </c:pt>
                <c:pt idx="14">
                  <c:v>22.839999999999986</c:v>
                </c:pt>
                <c:pt idx="15">
                  <c:v>22.594999999999985</c:v>
                </c:pt>
                <c:pt idx="16">
                  <c:v>22.349999999999984</c:v>
                </c:pt>
                <c:pt idx="17">
                  <c:v>22.104999999999983</c:v>
                </c:pt>
                <c:pt idx="18">
                  <c:v>21.859999999999982</c:v>
                </c:pt>
                <c:pt idx="19">
                  <c:v>21.614999999999981</c:v>
                </c:pt>
                <c:pt idx="20">
                  <c:v>21.36999999999998</c:v>
                </c:pt>
                <c:pt idx="21">
                  <c:v>21.124999999999979</c:v>
                </c:pt>
                <c:pt idx="22">
                  <c:v>20.879999999999978</c:v>
                </c:pt>
                <c:pt idx="23">
                  <c:v>20.634999999999977</c:v>
                </c:pt>
                <c:pt idx="24">
                  <c:v>20.389999999999976</c:v>
                </c:pt>
                <c:pt idx="25">
                  <c:v>20.144999999999975</c:v>
                </c:pt>
                <c:pt idx="26">
                  <c:v>19.899999999999974</c:v>
                </c:pt>
                <c:pt idx="27">
                  <c:v>19.654999999999973</c:v>
                </c:pt>
                <c:pt idx="28">
                  <c:v>19.409999999999972</c:v>
                </c:pt>
                <c:pt idx="29">
                  <c:v>19.164999999999971</c:v>
                </c:pt>
                <c:pt idx="30">
                  <c:v>18.91999999999997</c:v>
                </c:pt>
                <c:pt idx="31">
                  <c:v>18.674999999999969</c:v>
                </c:pt>
                <c:pt idx="32">
                  <c:v>18.429999999999968</c:v>
                </c:pt>
                <c:pt idx="33">
                  <c:v>18.184999999999967</c:v>
                </c:pt>
                <c:pt idx="34">
                  <c:v>17.939999999999966</c:v>
                </c:pt>
                <c:pt idx="35">
                  <c:v>17.694999999999965</c:v>
                </c:pt>
                <c:pt idx="36">
                  <c:v>17.449999999999964</c:v>
                </c:pt>
                <c:pt idx="37">
                  <c:v>17.204999999999963</c:v>
                </c:pt>
                <c:pt idx="38">
                  <c:v>16.959999999999962</c:v>
                </c:pt>
                <c:pt idx="39">
                  <c:v>16.714999999999961</c:v>
                </c:pt>
                <c:pt idx="40">
                  <c:v>16.46999999999996</c:v>
                </c:pt>
                <c:pt idx="41">
                  <c:v>16.224999999999959</c:v>
                </c:pt>
                <c:pt idx="42">
                  <c:v>15.97999999999996</c:v>
                </c:pt>
                <c:pt idx="43">
                  <c:v>15.73499999999996</c:v>
                </c:pt>
                <c:pt idx="44">
                  <c:v>15.489999999999961</c:v>
                </c:pt>
                <c:pt idx="45">
                  <c:v>15.244999999999962</c:v>
                </c:pt>
                <c:pt idx="46">
                  <c:v>14.999999999999963</c:v>
                </c:pt>
                <c:pt idx="47">
                  <c:v>14.754999999999963</c:v>
                </c:pt>
                <c:pt idx="48">
                  <c:v>14.509999999999964</c:v>
                </c:pt>
                <c:pt idx="49">
                  <c:v>14.264999999999965</c:v>
                </c:pt>
                <c:pt idx="50">
                  <c:v>14.019999999999966</c:v>
                </c:pt>
                <c:pt idx="51">
                  <c:v>13.774999999999967</c:v>
                </c:pt>
                <c:pt idx="52">
                  <c:v>13.529999999999967</c:v>
                </c:pt>
                <c:pt idx="53">
                  <c:v>13.284999999999968</c:v>
                </c:pt>
                <c:pt idx="54">
                  <c:v>13.039999999999969</c:v>
                </c:pt>
                <c:pt idx="55">
                  <c:v>12.79499999999997</c:v>
                </c:pt>
                <c:pt idx="56">
                  <c:v>12.549999999999971</c:v>
                </c:pt>
                <c:pt idx="57">
                  <c:v>12.304999999999971</c:v>
                </c:pt>
                <c:pt idx="58">
                  <c:v>12.059999999999972</c:v>
                </c:pt>
                <c:pt idx="59">
                  <c:v>11.814999999999973</c:v>
                </c:pt>
                <c:pt idx="60">
                  <c:v>11.57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UPBU1!$E$1</c:f>
              <c:strCache>
                <c:ptCount val="1"/>
                <c:pt idx="0">
                  <c:v>2018 RPG </c:v>
                </c:pt>
              </c:strCache>
            </c:strRef>
          </c:tx>
          <c:spPr>
            <a:ln w="25400">
              <a:noFill/>
              <a:prstDash val="dash"/>
            </a:ln>
          </c:spPr>
          <c:marker>
            <c:symbol val="diamond"/>
            <c:size val="5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UPBU1!$E$6:$E$66</c:f>
              <c:numCache>
                <c:formatCode>General</c:formatCode>
                <c:ptCount val="61"/>
                <c:pt idx="14">
                  <c:v>22.51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UPBU1!$C$1</c:f>
              <c:strCache>
                <c:ptCount val="1"/>
                <c:pt idx="0">
                  <c:v>Observation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UPBU1!$C$6:$C$19</c:f>
              <c:numCache>
                <c:formatCode>General</c:formatCode>
                <c:ptCount val="14"/>
                <c:pt idx="0">
                  <c:v>25.6</c:v>
                </c:pt>
                <c:pt idx="1">
                  <c:v>30.5</c:v>
                </c:pt>
                <c:pt idx="2">
                  <c:v>25.4</c:v>
                </c:pt>
                <c:pt idx="3">
                  <c:v>26.2</c:v>
                </c:pt>
                <c:pt idx="4">
                  <c:v>24.6</c:v>
                </c:pt>
                <c:pt idx="5">
                  <c:v>22.6</c:v>
                </c:pt>
                <c:pt idx="7">
                  <c:v>23.2</c:v>
                </c:pt>
                <c:pt idx="8">
                  <c:v>21.6</c:v>
                </c:pt>
                <c:pt idx="9">
                  <c:v>21.2</c:v>
                </c:pt>
                <c:pt idx="10">
                  <c:v>20.5</c:v>
                </c:pt>
                <c:pt idx="11">
                  <c:v>20</c:v>
                </c:pt>
                <c:pt idx="12">
                  <c:v>19.5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UPBU1!$D$1</c:f>
              <c:strCache>
                <c:ptCount val="1"/>
                <c:pt idx="0">
                  <c:v>Rolling Average 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accent5"/>
                </a:solidFill>
              </a:ln>
            </c:spPr>
          </c:marker>
          <c:cat>
            <c:numRef>
              <c:f>HEGL1!$B$4:$B$64</c:f>
              <c:numCache>
                <c:formatCode>General</c:formatCode>
                <c:ptCount val="6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</c:numCache>
            </c:numRef>
          </c:cat>
          <c:val>
            <c:numRef>
              <c:f>UPBU1!$D$6:$D$19</c:f>
              <c:numCache>
                <c:formatCode>General</c:formatCode>
                <c:ptCount val="14"/>
                <c:pt idx="1">
                  <c:v>27.119989778000001</c:v>
                </c:pt>
                <c:pt idx="2">
                  <c:v>27.080000000000002</c:v>
                </c:pt>
                <c:pt idx="3">
                  <c:v>26.979999999999997</c:v>
                </c:pt>
                <c:pt idx="4">
                  <c:v>26.46</c:v>
                </c:pt>
                <c:pt idx="5">
                  <c:v>25.859999999999996</c:v>
                </c:pt>
                <c:pt idx="6">
                  <c:v>24.699999999999996</c:v>
                </c:pt>
                <c:pt idx="7">
                  <c:v>24.150000000000002</c:v>
                </c:pt>
                <c:pt idx="8">
                  <c:v>23</c:v>
                </c:pt>
                <c:pt idx="9">
                  <c:v>22.150000000000002</c:v>
                </c:pt>
                <c:pt idx="10">
                  <c:v>21.625</c:v>
                </c:pt>
                <c:pt idx="11">
                  <c:v>21.3</c:v>
                </c:pt>
                <c:pt idx="12">
                  <c:v>20.56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0416"/>
        <c:axId val="115342336"/>
      </c:lineChart>
      <c:catAx>
        <c:axId val="1153404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2700000"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5342336"/>
        <c:crosses val="autoZero"/>
        <c:auto val="1"/>
        <c:lblAlgn val="ctr"/>
        <c:lblOffset val="100"/>
        <c:noMultiLvlLbl val="0"/>
      </c:catAx>
      <c:valAx>
        <c:axId val="1153423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Haze Index (deciview, dv)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15340416"/>
        <c:crosses val="autoZero"/>
        <c:crossBetween val="between"/>
      </c:valAx>
      <c:spPr>
        <a:ln>
          <a:solidFill>
            <a:schemeClr val="accent3">
              <a:lumMod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609221</xdr:colOff>
      <xdr:row>4</xdr:row>
      <xdr:rowOff>2986</xdr:rowOff>
    </xdr:from>
    <xdr:to>
      <xdr:col>17</xdr:col>
      <xdr:colOff>429606</xdr:colOff>
      <xdr:row>23</xdr:row>
      <xdr:rowOff>105720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0.23495</cdr:x>
      <cdr:y>0.04239</cdr:y>
    </cdr:from>
    <cdr:to>
      <cdr:x>0.41055</cdr:x>
      <cdr:y>0.71795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94765" y="157772"/>
          <a:ext cx="1042416" cy="25146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182880" tIns="182880" rIns="182880" bIns="182880" anchor="ctr" anchorCtr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First </a:t>
          </a:r>
        </a:p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Planning Period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5</xdr:row>
      <xdr:rowOff>0</xdr:rowOff>
    </xdr:from>
    <xdr:to>
      <xdr:col>17</xdr:col>
      <xdr:colOff>447675</xdr:colOff>
      <xdr:row>24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0.23998</cdr:x>
      <cdr:y>0.04104</cdr:y>
    </cdr:from>
    <cdr:to>
      <cdr:x>0.40989</cdr:x>
      <cdr:y>0.71068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20619" y="150108"/>
          <a:ext cx="1005840" cy="2449275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182880" tIns="182880" rIns="182880" bIns="182880" anchor="ctr" anchorCtr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First </a:t>
          </a:r>
        </a:p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Planning Period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613474</xdr:colOff>
      <xdr:row>6</xdr:row>
      <xdr:rowOff>0</xdr:rowOff>
    </xdr:from>
    <xdr:to>
      <xdr:col>18</xdr:col>
      <xdr:colOff>457200</xdr:colOff>
      <xdr:row>25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0.23495</cdr:x>
      <cdr:y>0.04104</cdr:y>
    </cdr:from>
    <cdr:to>
      <cdr:x>0.40916</cdr:x>
      <cdr:y>0.7172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08435" y="152626"/>
          <a:ext cx="1044322" cy="25146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182880" tIns="182880" rIns="182880" bIns="182880" anchor="ctr" anchorCtr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First </a:t>
          </a:r>
        </a:p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Planning Period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25978</xdr:colOff>
      <xdr:row>6</xdr:row>
      <xdr:rowOff>60613</xdr:rowOff>
    </xdr:from>
    <xdr:to>
      <xdr:col>17</xdr:col>
      <xdr:colOff>483178</xdr:colOff>
      <xdr:row>25</xdr:row>
      <xdr:rowOff>98713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0.23495</cdr:x>
      <cdr:y>0.04104</cdr:y>
    </cdr:from>
    <cdr:to>
      <cdr:x>0.40865</cdr:x>
      <cdr:y>0.71421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06844" y="153302"/>
          <a:ext cx="1040089" cy="25146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1019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182880" tIns="182880" rIns="182880" bIns="182880" anchor="ctr" anchorCtr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First </a:t>
          </a:r>
        </a:p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Planning Period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zoomScale="95" zoomScaleNormal="100" zoomScaleSheetLayoutView="95" workbookViewId="0">
      <selection activeCell="L29" sqref="L29"/>
    </sheetView>
  </sheetViews>
  <sheetFormatPr defaultRowHeight="15" x14ac:dyDescent="0.25"/>
  <sheetData>
    <row r="1" spans="1:12" ht="45" x14ac:dyDescent="0.25">
      <c r="A1" s="5" t="s">
        <v>1</v>
      </c>
      <c r="B1" s="5" t="s">
        <v>2</v>
      </c>
      <c r="C1" s="5" t="s">
        <v>6</v>
      </c>
      <c r="D1" s="5" t="s">
        <v>5</v>
      </c>
      <c r="E1" s="5" t="s">
        <v>7</v>
      </c>
      <c r="F1" s="5" t="s">
        <v>4</v>
      </c>
      <c r="G1" s="5" t="s">
        <v>3</v>
      </c>
      <c r="H1" s="1"/>
      <c r="I1" s="1"/>
      <c r="J1" s="1"/>
      <c r="K1" s="1"/>
      <c r="L1" s="1"/>
    </row>
    <row r="2" spans="1:12" x14ac:dyDescent="0.25">
      <c r="A2" s="1" t="s">
        <v>0</v>
      </c>
      <c r="B2" s="1">
        <v>2002</v>
      </c>
      <c r="C2" s="1">
        <v>27.2</v>
      </c>
      <c r="G2">
        <v>11.3</v>
      </c>
    </row>
    <row r="3" spans="1:12" x14ac:dyDescent="0.25">
      <c r="A3" s="1" t="s">
        <v>0</v>
      </c>
      <c r="B3" s="1">
        <v>2003</v>
      </c>
      <c r="C3" s="1">
        <v>26.6</v>
      </c>
      <c r="G3" s="1">
        <v>11.3</v>
      </c>
      <c r="I3" t="s">
        <v>12</v>
      </c>
      <c r="J3">
        <f>(F4-F64)/60</f>
        <v>0.25750000000000028</v>
      </c>
    </row>
    <row r="4" spans="1:12" x14ac:dyDescent="0.25">
      <c r="A4" s="1" t="s">
        <v>0</v>
      </c>
      <c r="B4" s="1">
        <v>2004</v>
      </c>
      <c r="C4" s="1">
        <v>26.5</v>
      </c>
      <c r="F4" s="1">
        <v>26.75</v>
      </c>
      <c r="G4" s="1">
        <v>11.3</v>
      </c>
      <c r="I4" s="3" t="s">
        <v>17</v>
      </c>
    </row>
    <row r="5" spans="1:12" x14ac:dyDescent="0.25">
      <c r="A5" s="1" t="s">
        <v>0</v>
      </c>
      <c r="B5" s="1">
        <v>2005</v>
      </c>
      <c r="C5" s="1">
        <v>29.5</v>
      </c>
      <c r="F5">
        <f>F4-0.2575</f>
        <v>26.4925</v>
      </c>
      <c r="G5" s="1">
        <v>11.3</v>
      </c>
    </row>
    <row r="6" spans="1:12" x14ac:dyDescent="0.25">
      <c r="A6" s="1" t="s">
        <v>0</v>
      </c>
      <c r="B6" s="1">
        <v>2006</v>
      </c>
      <c r="C6" s="1">
        <v>25.9</v>
      </c>
      <c r="D6">
        <f>AVERAGE(C2:C6)</f>
        <v>27.139999999999997</v>
      </c>
      <c r="E6" s="1"/>
      <c r="F6" s="1">
        <f t="shared" ref="F6:F64" si="0">F5-0.2575</f>
        <v>26.234999999999999</v>
      </c>
      <c r="G6" s="1">
        <v>11.3</v>
      </c>
    </row>
    <row r="7" spans="1:12" x14ac:dyDescent="0.25">
      <c r="A7" s="1" t="s">
        <v>0</v>
      </c>
      <c r="B7" s="1">
        <v>2007</v>
      </c>
      <c r="C7" s="1">
        <v>26.2</v>
      </c>
      <c r="D7" s="1">
        <f>AVERAGE(C3:C7)</f>
        <v>26.939999999999998</v>
      </c>
      <c r="E7" s="1"/>
      <c r="F7" s="1">
        <f t="shared" si="0"/>
        <v>25.977499999999999</v>
      </c>
      <c r="G7" s="1">
        <v>11.3</v>
      </c>
    </row>
    <row r="8" spans="1:12" x14ac:dyDescent="0.25">
      <c r="A8" s="1" t="s">
        <v>0</v>
      </c>
      <c r="B8" s="1">
        <v>2008</v>
      </c>
      <c r="C8" s="1">
        <v>25</v>
      </c>
      <c r="D8" s="1">
        <f t="shared" ref="D8:D16" si="1">AVERAGE(C4:C8)</f>
        <v>26.620000000000005</v>
      </c>
      <c r="E8" s="1"/>
      <c r="F8" s="1">
        <f t="shared" si="0"/>
        <v>25.72</v>
      </c>
      <c r="G8" s="1">
        <v>11.3</v>
      </c>
      <c r="H8" s="1"/>
      <c r="I8" s="1"/>
    </row>
    <row r="9" spans="1:12" x14ac:dyDescent="0.25">
      <c r="A9" s="1" t="s">
        <v>0</v>
      </c>
      <c r="B9" s="1">
        <v>2009</v>
      </c>
      <c r="C9" s="1">
        <v>23.6</v>
      </c>
      <c r="D9" s="1">
        <f t="shared" si="1"/>
        <v>26.04</v>
      </c>
      <c r="E9" s="1"/>
      <c r="F9" s="1">
        <f t="shared" si="0"/>
        <v>25.462499999999999</v>
      </c>
      <c r="G9" s="1">
        <v>11.3</v>
      </c>
      <c r="H9" s="1"/>
      <c r="I9" s="1"/>
    </row>
    <row r="10" spans="1:12" x14ac:dyDescent="0.25">
      <c r="A10" s="1" t="s">
        <v>0</v>
      </c>
      <c r="B10" s="1">
        <v>2010</v>
      </c>
      <c r="C10" s="1">
        <v>23.6</v>
      </c>
      <c r="D10" s="1">
        <f t="shared" si="1"/>
        <v>24.859999999999996</v>
      </c>
      <c r="E10" s="1"/>
      <c r="F10" s="1">
        <f t="shared" si="0"/>
        <v>25.204999999999998</v>
      </c>
      <c r="G10" s="1">
        <v>11.3</v>
      </c>
      <c r="H10" s="1"/>
      <c r="I10" s="1"/>
    </row>
    <row r="11" spans="1:12" x14ac:dyDescent="0.25">
      <c r="A11" s="1" t="s">
        <v>0</v>
      </c>
      <c r="B11" s="1">
        <v>2011</v>
      </c>
      <c r="C11" s="1">
        <v>24.2</v>
      </c>
      <c r="D11" s="1">
        <f t="shared" si="1"/>
        <v>24.520000000000003</v>
      </c>
      <c r="E11" s="1"/>
      <c r="F11" s="1">
        <f t="shared" si="0"/>
        <v>24.947499999999998</v>
      </c>
      <c r="G11" s="1">
        <v>11.3</v>
      </c>
      <c r="H11" s="1"/>
      <c r="I11" s="1"/>
    </row>
    <row r="12" spans="1:12" x14ac:dyDescent="0.25">
      <c r="A12" s="1" t="s">
        <v>0</v>
      </c>
      <c r="B12" s="1">
        <v>2012</v>
      </c>
      <c r="C12" s="1">
        <v>21.3</v>
      </c>
      <c r="D12" s="1">
        <f t="shared" si="1"/>
        <v>23.54</v>
      </c>
      <c r="E12" s="1"/>
      <c r="F12" s="1">
        <f t="shared" si="0"/>
        <v>24.689999999999998</v>
      </c>
      <c r="G12" s="1">
        <v>11.3</v>
      </c>
      <c r="H12" s="1"/>
      <c r="I12" s="1"/>
    </row>
    <row r="13" spans="1:12" x14ac:dyDescent="0.25">
      <c r="A13" s="1" t="s">
        <v>0</v>
      </c>
      <c r="B13" s="1">
        <v>2013</v>
      </c>
      <c r="C13" s="1">
        <v>21.8</v>
      </c>
      <c r="D13" s="1">
        <f t="shared" si="1"/>
        <v>22.9</v>
      </c>
      <c r="E13" s="1"/>
      <c r="F13" s="1">
        <f t="shared" si="0"/>
        <v>24.432499999999997</v>
      </c>
      <c r="G13" s="1">
        <v>11.3</v>
      </c>
      <c r="H13" s="1"/>
      <c r="I13" s="1"/>
    </row>
    <row r="14" spans="1:12" x14ac:dyDescent="0.25">
      <c r="A14" s="1" t="s">
        <v>0</v>
      </c>
      <c r="B14" s="1">
        <v>2014</v>
      </c>
      <c r="C14" s="1">
        <v>21.5</v>
      </c>
      <c r="D14" s="1">
        <f t="shared" si="1"/>
        <v>22.479999999999997</v>
      </c>
      <c r="E14" s="1"/>
      <c r="F14" s="1">
        <f t="shared" si="0"/>
        <v>24.174999999999997</v>
      </c>
      <c r="G14" s="1">
        <v>11.3</v>
      </c>
      <c r="H14" s="1"/>
      <c r="I14" s="1"/>
    </row>
    <row r="15" spans="1:12" x14ac:dyDescent="0.25">
      <c r="A15" s="1" t="s">
        <v>0</v>
      </c>
      <c r="B15" s="1">
        <v>2015</v>
      </c>
      <c r="C15" s="1">
        <v>19.8</v>
      </c>
      <c r="D15" s="1">
        <f t="shared" si="1"/>
        <v>21.72</v>
      </c>
      <c r="E15" s="1"/>
      <c r="F15" s="1">
        <f t="shared" si="0"/>
        <v>23.917499999999997</v>
      </c>
      <c r="G15" s="1">
        <v>11.3</v>
      </c>
      <c r="H15" s="1"/>
      <c r="I15" s="1"/>
    </row>
    <row r="16" spans="1:12" x14ac:dyDescent="0.25">
      <c r="B16" s="1">
        <v>2016</v>
      </c>
      <c r="C16">
        <v>19.2</v>
      </c>
      <c r="D16" s="1">
        <f t="shared" si="1"/>
        <v>20.72</v>
      </c>
      <c r="E16" s="1"/>
      <c r="F16" s="1">
        <f t="shared" si="0"/>
        <v>23.659999999999997</v>
      </c>
      <c r="G16" s="1">
        <v>11.3</v>
      </c>
      <c r="H16" s="1"/>
      <c r="I16" s="1"/>
    </row>
    <row r="17" spans="2:9" x14ac:dyDescent="0.25">
      <c r="B17" s="1">
        <v>2017</v>
      </c>
      <c r="E17" s="1"/>
      <c r="F17" s="1">
        <f t="shared" si="0"/>
        <v>23.402499999999996</v>
      </c>
      <c r="G17" s="1">
        <v>11.3</v>
      </c>
      <c r="H17" s="1"/>
      <c r="I17" s="1"/>
    </row>
    <row r="18" spans="2:9" x14ac:dyDescent="0.25">
      <c r="B18" s="1">
        <v>2018</v>
      </c>
      <c r="E18" s="1">
        <v>23.060006000000016</v>
      </c>
      <c r="F18" s="1">
        <f t="shared" si="0"/>
        <v>23.144999999999996</v>
      </c>
      <c r="G18" s="1">
        <v>11.3</v>
      </c>
      <c r="H18" s="1"/>
      <c r="I18" s="1"/>
    </row>
    <row r="19" spans="2:9" x14ac:dyDescent="0.25">
      <c r="B19" s="1">
        <v>2019</v>
      </c>
      <c r="E19" s="1"/>
      <c r="F19" s="1">
        <f t="shared" si="0"/>
        <v>22.887499999999996</v>
      </c>
      <c r="G19" s="1">
        <v>11.3</v>
      </c>
    </row>
    <row r="20" spans="2:9" x14ac:dyDescent="0.25">
      <c r="B20" s="1">
        <v>2020</v>
      </c>
      <c r="E20" s="1"/>
      <c r="F20" s="1">
        <f t="shared" si="0"/>
        <v>22.629999999999995</v>
      </c>
      <c r="G20" s="1">
        <v>11.3</v>
      </c>
    </row>
    <row r="21" spans="2:9" x14ac:dyDescent="0.25">
      <c r="B21" s="1">
        <v>2021</v>
      </c>
      <c r="E21" s="1"/>
      <c r="F21" s="1">
        <f t="shared" si="0"/>
        <v>22.372499999999995</v>
      </c>
      <c r="G21" s="1">
        <v>11.3</v>
      </c>
    </row>
    <row r="22" spans="2:9" x14ac:dyDescent="0.25">
      <c r="B22" s="1">
        <v>2022</v>
      </c>
      <c r="E22" s="1"/>
      <c r="F22" s="1">
        <f t="shared" si="0"/>
        <v>22.114999999999995</v>
      </c>
      <c r="G22" s="1">
        <v>11.3</v>
      </c>
    </row>
    <row r="23" spans="2:9" x14ac:dyDescent="0.25">
      <c r="B23" s="1">
        <v>2023</v>
      </c>
      <c r="E23" s="1"/>
      <c r="F23" s="1">
        <f t="shared" si="0"/>
        <v>21.857499999999995</v>
      </c>
      <c r="G23" s="1">
        <v>11.3</v>
      </c>
    </row>
    <row r="24" spans="2:9" x14ac:dyDescent="0.25">
      <c r="B24" s="1">
        <v>2024</v>
      </c>
      <c r="E24" s="1"/>
      <c r="F24" s="1">
        <f t="shared" si="0"/>
        <v>21.599999999999994</v>
      </c>
      <c r="G24" s="1">
        <v>11.3</v>
      </c>
    </row>
    <row r="25" spans="2:9" x14ac:dyDescent="0.25">
      <c r="B25" s="1">
        <v>2025</v>
      </c>
      <c r="E25" s="1"/>
      <c r="F25" s="1">
        <f t="shared" si="0"/>
        <v>21.342499999999994</v>
      </c>
      <c r="G25" s="1">
        <v>11.3</v>
      </c>
    </row>
    <row r="26" spans="2:9" x14ac:dyDescent="0.25">
      <c r="B26" s="1">
        <v>2026</v>
      </c>
      <c r="E26" s="1"/>
      <c r="F26" s="1">
        <f t="shared" si="0"/>
        <v>21.084999999999994</v>
      </c>
      <c r="G26" s="1">
        <v>11.3</v>
      </c>
    </row>
    <row r="27" spans="2:9" x14ac:dyDescent="0.25">
      <c r="B27" s="1">
        <v>2027</v>
      </c>
      <c r="E27" s="1"/>
      <c r="F27" s="1">
        <f t="shared" si="0"/>
        <v>20.827499999999993</v>
      </c>
      <c r="G27" s="1">
        <v>11.3</v>
      </c>
    </row>
    <row r="28" spans="2:9" x14ac:dyDescent="0.25">
      <c r="B28" s="1">
        <v>2028</v>
      </c>
      <c r="E28" s="1"/>
      <c r="F28" s="1">
        <f t="shared" si="0"/>
        <v>20.569999999999993</v>
      </c>
      <c r="G28" s="1">
        <v>11.3</v>
      </c>
    </row>
    <row r="29" spans="2:9" x14ac:dyDescent="0.25">
      <c r="B29" s="1">
        <v>2029</v>
      </c>
      <c r="E29" s="1"/>
      <c r="F29" s="1">
        <f t="shared" si="0"/>
        <v>20.312499999999993</v>
      </c>
      <c r="G29" s="1">
        <v>11.3</v>
      </c>
    </row>
    <row r="30" spans="2:9" x14ac:dyDescent="0.25">
      <c r="B30" s="1">
        <v>2030</v>
      </c>
      <c r="E30" s="1"/>
      <c r="F30" s="1">
        <f t="shared" si="0"/>
        <v>20.054999999999993</v>
      </c>
      <c r="G30" s="1">
        <v>11.3</v>
      </c>
    </row>
    <row r="31" spans="2:9" x14ac:dyDescent="0.25">
      <c r="B31" s="1">
        <v>2031</v>
      </c>
      <c r="E31" s="1"/>
      <c r="F31" s="1">
        <f t="shared" si="0"/>
        <v>19.797499999999992</v>
      </c>
      <c r="G31" s="1">
        <v>11.3</v>
      </c>
    </row>
    <row r="32" spans="2:9" x14ac:dyDescent="0.25">
      <c r="B32" s="1">
        <v>2032</v>
      </c>
      <c r="E32" s="1"/>
      <c r="F32" s="1">
        <f t="shared" si="0"/>
        <v>19.539999999999992</v>
      </c>
      <c r="G32" s="1">
        <v>11.3</v>
      </c>
    </row>
    <row r="33" spans="2:7" x14ac:dyDescent="0.25">
      <c r="B33" s="1">
        <v>2033</v>
      </c>
      <c r="E33" s="1"/>
      <c r="F33" s="1">
        <f t="shared" si="0"/>
        <v>19.282499999999992</v>
      </c>
      <c r="G33" s="1">
        <v>11.3</v>
      </c>
    </row>
    <row r="34" spans="2:7" x14ac:dyDescent="0.25">
      <c r="B34" s="1">
        <v>2034</v>
      </c>
      <c r="E34" s="1"/>
      <c r="F34" s="1">
        <f t="shared" si="0"/>
        <v>19.024999999999991</v>
      </c>
      <c r="G34" s="1">
        <v>11.3</v>
      </c>
    </row>
    <row r="35" spans="2:7" x14ac:dyDescent="0.25">
      <c r="B35" s="1">
        <v>2035</v>
      </c>
      <c r="E35" s="1"/>
      <c r="F35" s="1">
        <f t="shared" si="0"/>
        <v>18.767499999999991</v>
      </c>
      <c r="G35" s="1">
        <v>11.3</v>
      </c>
    </row>
    <row r="36" spans="2:7" x14ac:dyDescent="0.25">
      <c r="B36" s="1">
        <v>2036</v>
      </c>
      <c r="E36" s="1"/>
      <c r="F36" s="1">
        <f t="shared" si="0"/>
        <v>18.509999999999991</v>
      </c>
      <c r="G36" s="1">
        <v>11.3</v>
      </c>
    </row>
    <row r="37" spans="2:7" x14ac:dyDescent="0.25">
      <c r="B37" s="1">
        <v>2037</v>
      </c>
      <c r="E37" s="1"/>
      <c r="F37" s="1">
        <f t="shared" si="0"/>
        <v>18.252499999999991</v>
      </c>
      <c r="G37" s="1">
        <v>11.3</v>
      </c>
    </row>
    <row r="38" spans="2:7" x14ac:dyDescent="0.25">
      <c r="B38" s="1">
        <v>2038</v>
      </c>
      <c r="E38" s="1"/>
      <c r="F38" s="1">
        <f t="shared" si="0"/>
        <v>17.99499999999999</v>
      </c>
      <c r="G38" s="1">
        <v>11.3</v>
      </c>
    </row>
    <row r="39" spans="2:7" x14ac:dyDescent="0.25">
      <c r="B39" s="1">
        <v>2039</v>
      </c>
      <c r="E39" s="1"/>
      <c r="F39" s="1">
        <f t="shared" si="0"/>
        <v>17.73749999999999</v>
      </c>
      <c r="G39" s="1">
        <v>11.3</v>
      </c>
    </row>
    <row r="40" spans="2:7" x14ac:dyDescent="0.25">
      <c r="B40" s="1">
        <v>2040</v>
      </c>
      <c r="E40" s="1"/>
      <c r="F40" s="1">
        <f t="shared" si="0"/>
        <v>17.47999999999999</v>
      </c>
      <c r="G40" s="1">
        <v>11.3</v>
      </c>
    </row>
    <row r="41" spans="2:7" x14ac:dyDescent="0.25">
      <c r="B41" s="1">
        <v>2041</v>
      </c>
      <c r="E41" s="1"/>
      <c r="F41" s="1">
        <f t="shared" si="0"/>
        <v>17.222499999999989</v>
      </c>
      <c r="G41" s="1">
        <v>11.3</v>
      </c>
    </row>
    <row r="42" spans="2:7" x14ac:dyDescent="0.25">
      <c r="B42" s="1">
        <v>2042</v>
      </c>
      <c r="E42" s="1"/>
      <c r="F42" s="1">
        <f t="shared" si="0"/>
        <v>16.964999999999989</v>
      </c>
      <c r="G42" s="1">
        <v>11.3</v>
      </c>
    </row>
    <row r="43" spans="2:7" x14ac:dyDescent="0.25">
      <c r="B43" s="1">
        <v>2043</v>
      </c>
      <c r="E43" s="1"/>
      <c r="F43" s="1">
        <f t="shared" si="0"/>
        <v>16.707499999999989</v>
      </c>
      <c r="G43" s="1">
        <v>11.3</v>
      </c>
    </row>
    <row r="44" spans="2:7" x14ac:dyDescent="0.25">
      <c r="B44" s="1">
        <v>2044</v>
      </c>
      <c r="E44" s="1"/>
      <c r="F44" s="1">
        <f t="shared" si="0"/>
        <v>16.449999999999989</v>
      </c>
      <c r="G44" s="1">
        <v>11.3</v>
      </c>
    </row>
    <row r="45" spans="2:7" x14ac:dyDescent="0.25">
      <c r="B45" s="1">
        <v>2045</v>
      </c>
      <c r="E45" s="1"/>
      <c r="F45" s="1">
        <f t="shared" si="0"/>
        <v>16.192499999999988</v>
      </c>
      <c r="G45" s="1">
        <v>11.3</v>
      </c>
    </row>
    <row r="46" spans="2:7" x14ac:dyDescent="0.25">
      <c r="B46" s="1">
        <v>2046</v>
      </c>
      <c r="E46" s="1"/>
      <c r="F46" s="1">
        <f t="shared" si="0"/>
        <v>15.934999999999988</v>
      </c>
      <c r="G46" s="1">
        <v>11.3</v>
      </c>
    </row>
    <row r="47" spans="2:7" x14ac:dyDescent="0.25">
      <c r="B47" s="1">
        <v>2047</v>
      </c>
      <c r="E47" s="1"/>
      <c r="F47" s="1">
        <f t="shared" si="0"/>
        <v>15.677499999999988</v>
      </c>
      <c r="G47" s="1">
        <v>11.3</v>
      </c>
    </row>
    <row r="48" spans="2:7" x14ac:dyDescent="0.25">
      <c r="B48" s="1">
        <v>2048</v>
      </c>
      <c r="E48" s="1"/>
      <c r="F48" s="1">
        <f t="shared" si="0"/>
        <v>15.419999999999987</v>
      </c>
      <c r="G48" s="1">
        <v>11.3</v>
      </c>
    </row>
    <row r="49" spans="2:7" x14ac:dyDescent="0.25">
      <c r="B49" s="1">
        <v>2049</v>
      </c>
      <c r="E49" s="1"/>
      <c r="F49" s="1">
        <f t="shared" si="0"/>
        <v>15.162499999999987</v>
      </c>
      <c r="G49" s="1">
        <v>11.3</v>
      </c>
    </row>
    <row r="50" spans="2:7" x14ac:dyDescent="0.25">
      <c r="B50" s="1">
        <v>2050</v>
      </c>
      <c r="E50" s="1"/>
      <c r="F50" s="1">
        <f t="shared" si="0"/>
        <v>14.904999999999987</v>
      </c>
      <c r="G50" s="1">
        <v>11.3</v>
      </c>
    </row>
    <row r="51" spans="2:7" x14ac:dyDescent="0.25">
      <c r="B51" s="1">
        <v>2051</v>
      </c>
      <c r="E51" s="1"/>
      <c r="F51" s="1">
        <f t="shared" si="0"/>
        <v>14.647499999999987</v>
      </c>
      <c r="G51" s="1">
        <v>11.3</v>
      </c>
    </row>
    <row r="52" spans="2:7" x14ac:dyDescent="0.25">
      <c r="B52" s="1">
        <v>2052</v>
      </c>
      <c r="E52" s="1"/>
      <c r="F52" s="1">
        <f t="shared" si="0"/>
        <v>14.389999999999986</v>
      </c>
      <c r="G52" s="1">
        <v>11.3</v>
      </c>
    </row>
    <row r="53" spans="2:7" x14ac:dyDescent="0.25">
      <c r="B53" s="1">
        <v>2053</v>
      </c>
      <c r="E53" s="1"/>
      <c r="F53" s="1">
        <f t="shared" si="0"/>
        <v>14.132499999999986</v>
      </c>
      <c r="G53" s="1">
        <v>11.3</v>
      </c>
    </row>
    <row r="54" spans="2:7" x14ac:dyDescent="0.25">
      <c r="B54" s="1">
        <v>2054</v>
      </c>
      <c r="E54" s="1"/>
      <c r="F54" s="1">
        <f t="shared" si="0"/>
        <v>13.874999999999986</v>
      </c>
      <c r="G54" s="1">
        <v>11.3</v>
      </c>
    </row>
    <row r="55" spans="2:7" x14ac:dyDescent="0.25">
      <c r="B55" s="1">
        <v>2055</v>
      </c>
      <c r="E55" s="1"/>
      <c r="F55" s="1">
        <f t="shared" si="0"/>
        <v>13.617499999999986</v>
      </c>
      <c r="G55" s="1">
        <v>11.3</v>
      </c>
    </row>
    <row r="56" spans="2:7" x14ac:dyDescent="0.25">
      <c r="B56" s="1">
        <v>2056</v>
      </c>
      <c r="E56" s="1"/>
      <c r="F56" s="1">
        <f t="shared" si="0"/>
        <v>13.359999999999985</v>
      </c>
      <c r="G56" s="1">
        <v>11.3</v>
      </c>
    </row>
    <row r="57" spans="2:7" x14ac:dyDescent="0.25">
      <c r="B57" s="1">
        <v>2057</v>
      </c>
      <c r="E57" s="1"/>
      <c r="F57" s="1">
        <f t="shared" si="0"/>
        <v>13.102499999999985</v>
      </c>
      <c r="G57" s="1">
        <v>11.3</v>
      </c>
    </row>
    <row r="58" spans="2:7" x14ac:dyDescent="0.25">
      <c r="B58" s="1">
        <v>2058</v>
      </c>
      <c r="E58" s="1"/>
      <c r="F58" s="1">
        <f t="shared" si="0"/>
        <v>12.844999999999985</v>
      </c>
      <c r="G58" s="1">
        <v>11.3</v>
      </c>
    </row>
    <row r="59" spans="2:7" x14ac:dyDescent="0.25">
      <c r="B59" s="1">
        <v>2059</v>
      </c>
      <c r="E59" s="1"/>
      <c r="F59" s="1">
        <f t="shared" si="0"/>
        <v>12.587499999999984</v>
      </c>
      <c r="G59" s="1">
        <v>11.3</v>
      </c>
    </row>
    <row r="60" spans="2:7" x14ac:dyDescent="0.25">
      <c r="B60" s="1">
        <v>2060</v>
      </c>
      <c r="E60" s="1"/>
      <c r="F60" s="1">
        <f t="shared" si="0"/>
        <v>12.329999999999984</v>
      </c>
      <c r="G60" s="1">
        <v>11.3</v>
      </c>
    </row>
    <row r="61" spans="2:7" x14ac:dyDescent="0.25">
      <c r="B61" s="1">
        <v>2061</v>
      </c>
      <c r="E61" s="1"/>
      <c r="F61" s="1">
        <f t="shared" si="0"/>
        <v>12.072499999999984</v>
      </c>
      <c r="G61" s="1">
        <v>11.3</v>
      </c>
    </row>
    <row r="62" spans="2:7" x14ac:dyDescent="0.25">
      <c r="B62" s="1">
        <v>2062</v>
      </c>
      <c r="E62" s="1"/>
      <c r="F62" s="1">
        <f t="shared" si="0"/>
        <v>11.814999999999984</v>
      </c>
      <c r="G62" s="1">
        <v>11.3</v>
      </c>
    </row>
    <row r="63" spans="2:7" x14ac:dyDescent="0.25">
      <c r="B63" s="1">
        <v>2063</v>
      </c>
      <c r="E63" s="1"/>
      <c r="F63" s="1">
        <f t="shared" si="0"/>
        <v>11.557499999999983</v>
      </c>
      <c r="G63" s="1">
        <v>11.3</v>
      </c>
    </row>
    <row r="64" spans="2:7" x14ac:dyDescent="0.25">
      <c r="B64" s="1">
        <v>2064</v>
      </c>
      <c r="E64" s="1"/>
      <c r="F64" s="1">
        <f t="shared" si="0"/>
        <v>11.299999999999983</v>
      </c>
      <c r="G64" s="1">
        <v>11.3</v>
      </c>
    </row>
  </sheetData>
  <pageMargins left="0.7" right="0.7" top="0.75" bottom="0.75" header="0.3" footer="0.3"/>
  <pageSetup scale="9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view="pageBreakPreview" zoomScale="90" zoomScaleNormal="120" zoomScaleSheetLayoutView="90" workbookViewId="0">
      <selection activeCell="N28" sqref="N28"/>
    </sheetView>
  </sheetViews>
  <sheetFormatPr defaultRowHeight="15" x14ac:dyDescent="0.25"/>
  <cols>
    <col min="3" max="3" width="12" bestFit="1" customWidth="1"/>
    <col min="4" max="4" width="21.140625" bestFit="1" customWidth="1"/>
    <col min="6" max="6" width="10.140625" bestFit="1" customWidth="1"/>
    <col min="7" max="7" width="18.28515625" bestFit="1" customWidth="1"/>
  </cols>
  <sheetData>
    <row r="1" spans="1:19" x14ac:dyDescent="0.25">
      <c r="A1" s="5" t="s">
        <v>1</v>
      </c>
      <c r="B1" s="5" t="s">
        <v>2</v>
      </c>
      <c r="C1" s="5" t="s">
        <v>6</v>
      </c>
      <c r="D1" s="5" t="s">
        <v>5</v>
      </c>
      <c r="E1" s="5" t="s">
        <v>7</v>
      </c>
      <c r="F1" s="5" t="s">
        <v>4</v>
      </c>
      <c r="G1" s="5" t="s">
        <v>3</v>
      </c>
    </row>
    <row r="2" spans="1:19" s="4" customFormat="1" x14ac:dyDescent="0.25">
      <c r="A2" s="1" t="s">
        <v>8</v>
      </c>
      <c r="B2" s="1">
        <v>2001</v>
      </c>
      <c r="C2" s="1">
        <v>29.5</v>
      </c>
      <c r="D2"/>
      <c r="E2"/>
      <c r="F2"/>
      <c r="G2">
        <v>11.3</v>
      </c>
      <c r="H2" s="4" t="s">
        <v>12</v>
      </c>
      <c r="I2" s="4">
        <f>(F5-F65)/60</f>
        <v>0.27866666666666667</v>
      </c>
    </row>
    <row r="3" spans="1:19" s="3" customFormat="1" x14ac:dyDescent="0.25">
      <c r="A3" s="1" t="s">
        <v>8</v>
      </c>
      <c r="B3" s="1">
        <v>2002</v>
      </c>
      <c r="C3" s="1">
        <v>27.6</v>
      </c>
      <c r="D3" s="1"/>
      <c r="G3" s="1">
        <v>11.3</v>
      </c>
      <c r="H3" s="3" t="s">
        <v>21</v>
      </c>
    </row>
    <row r="4" spans="1:19" s="3" customFormat="1" x14ac:dyDescent="0.25">
      <c r="A4" s="1" t="s">
        <v>9</v>
      </c>
      <c r="B4" s="1">
        <v>2003</v>
      </c>
      <c r="C4" s="1">
        <v>28.9</v>
      </c>
      <c r="D4" s="1"/>
      <c r="G4" s="1">
        <v>11.3</v>
      </c>
      <c r="H4" s="6" t="s">
        <v>22</v>
      </c>
      <c r="I4" s="7"/>
      <c r="J4" s="7"/>
      <c r="K4" s="7"/>
      <c r="L4" s="7"/>
      <c r="M4" s="7"/>
      <c r="N4" s="7"/>
      <c r="O4" s="7"/>
    </row>
    <row r="5" spans="1:19" s="3" customFormat="1" x14ac:dyDescent="0.25">
      <c r="A5" s="1" t="s">
        <v>10</v>
      </c>
      <c r="B5" s="1">
        <v>2004</v>
      </c>
      <c r="C5" s="1">
        <v>25.7</v>
      </c>
      <c r="D5" s="1"/>
      <c r="F5" s="3">
        <v>28.02</v>
      </c>
      <c r="G5" s="1">
        <v>11.3</v>
      </c>
      <c r="H5" s="6" t="s">
        <v>25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3" customFormat="1" x14ac:dyDescent="0.25">
      <c r="A6" s="2" t="s">
        <v>11</v>
      </c>
      <c r="B6" s="2">
        <v>2005</v>
      </c>
      <c r="C6" s="2"/>
      <c r="D6" s="1">
        <f>AVERAGE(C2:C6)</f>
        <v>27.925000000000001</v>
      </c>
      <c r="F6" s="3">
        <f>F5-$I$2</f>
        <v>27.741333333333333</v>
      </c>
      <c r="G6" s="1">
        <v>11.3</v>
      </c>
    </row>
    <row r="7" spans="1:19" s="4" customFormat="1" x14ac:dyDescent="0.25">
      <c r="A7" s="1" t="s">
        <v>8</v>
      </c>
      <c r="B7" s="1">
        <v>2006</v>
      </c>
      <c r="C7" s="1">
        <v>27.3</v>
      </c>
      <c r="D7" s="2">
        <f>AVERAGE(C3:C7)</f>
        <v>27.375</v>
      </c>
      <c r="F7" s="3">
        <f t="shared" ref="F7:F64" si="0">F6-$I$2</f>
        <v>27.462666666666667</v>
      </c>
      <c r="G7" s="1">
        <v>11.3</v>
      </c>
    </row>
    <row r="8" spans="1:19" s="4" customFormat="1" x14ac:dyDescent="0.25">
      <c r="A8" s="1" t="s">
        <v>8</v>
      </c>
      <c r="B8" s="1">
        <v>2007</v>
      </c>
      <c r="C8" s="1">
        <v>29.1</v>
      </c>
      <c r="D8" s="2">
        <f t="shared" ref="D8:D17" si="1">AVERAGE(C4:C8)</f>
        <v>27.75</v>
      </c>
      <c r="E8"/>
      <c r="F8" s="3">
        <f t="shared" si="0"/>
        <v>27.184000000000001</v>
      </c>
      <c r="G8" s="1">
        <v>11.3</v>
      </c>
    </row>
    <row r="9" spans="1:19" s="4" customFormat="1" x14ac:dyDescent="0.25">
      <c r="A9" s="1" t="s">
        <v>8</v>
      </c>
      <c r="B9" s="1">
        <v>2008</v>
      </c>
      <c r="C9" s="1">
        <v>26.8</v>
      </c>
      <c r="D9" s="2">
        <f t="shared" si="1"/>
        <v>27.224999999999998</v>
      </c>
      <c r="E9"/>
      <c r="F9" s="3">
        <f t="shared" si="0"/>
        <v>26.905333333333335</v>
      </c>
      <c r="G9" s="1">
        <v>11.3</v>
      </c>
    </row>
    <row r="10" spans="1:19" s="4" customFormat="1" x14ac:dyDescent="0.25">
      <c r="A10" s="1" t="s">
        <v>8</v>
      </c>
      <c r="B10" s="1">
        <v>2009</v>
      </c>
      <c r="C10" s="1">
        <v>25.1</v>
      </c>
      <c r="D10" s="2">
        <f t="shared" si="1"/>
        <v>27.075000000000003</v>
      </c>
      <c r="E10"/>
      <c r="F10" s="3">
        <f t="shared" si="0"/>
        <v>26.626666666666669</v>
      </c>
      <c r="G10" s="1">
        <v>11.3</v>
      </c>
    </row>
    <row r="11" spans="1:19" x14ac:dyDescent="0.25">
      <c r="A11" s="1" t="s">
        <v>8</v>
      </c>
      <c r="B11" s="1">
        <v>2010</v>
      </c>
      <c r="C11" s="1">
        <v>25.8</v>
      </c>
      <c r="D11" s="1">
        <f t="shared" si="1"/>
        <v>26.820000000000004</v>
      </c>
      <c r="F11" s="3">
        <f t="shared" si="0"/>
        <v>26.348000000000003</v>
      </c>
      <c r="G11" s="1">
        <v>11.3</v>
      </c>
    </row>
    <row r="12" spans="1:19" x14ac:dyDescent="0.25">
      <c r="A12" s="1" t="s">
        <v>8</v>
      </c>
      <c r="B12" s="1">
        <v>2011</v>
      </c>
      <c r="C12" s="1">
        <v>25.3</v>
      </c>
      <c r="D12" s="1">
        <f t="shared" si="1"/>
        <v>26.419999999999998</v>
      </c>
      <c r="F12" s="3">
        <f t="shared" si="0"/>
        <v>26.069333333333336</v>
      </c>
      <c r="G12" s="1">
        <v>11.3</v>
      </c>
    </row>
    <row r="13" spans="1:19" x14ac:dyDescent="0.25">
      <c r="A13" s="1" t="s">
        <v>8</v>
      </c>
      <c r="B13" s="1">
        <v>2012</v>
      </c>
      <c r="C13" s="1">
        <v>22.1</v>
      </c>
      <c r="D13" s="1">
        <f t="shared" si="1"/>
        <v>25.02</v>
      </c>
      <c r="F13" s="3">
        <f t="shared" si="0"/>
        <v>25.79066666666667</v>
      </c>
      <c r="G13" s="1">
        <v>11.3</v>
      </c>
    </row>
    <row r="14" spans="1:19" x14ac:dyDescent="0.25">
      <c r="A14" s="1" t="s">
        <v>8</v>
      </c>
      <c r="B14" s="1">
        <v>2013</v>
      </c>
      <c r="C14" s="1">
        <v>23.2</v>
      </c>
      <c r="D14" s="1">
        <f t="shared" si="1"/>
        <v>24.300000000000004</v>
      </c>
      <c r="F14" s="3">
        <f t="shared" si="0"/>
        <v>25.512000000000004</v>
      </c>
      <c r="G14" s="1">
        <v>11.3</v>
      </c>
    </row>
    <row r="15" spans="1:19" x14ac:dyDescent="0.25">
      <c r="A15" s="1" t="s">
        <v>8</v>
      </c>
      <c r="B15" s="1">
        <v>2014</v>
      </c>
      <c r="C15" s="1">
        <v>23.9</v>
      </c>
      <c r="D15" s="1">
        <f t="shared" si="1"/>
        <v>24.060000000000002</v>
      </c>
      <c r="F15" s="3">
        <f t="shared" si="0"/>
        <v>25.233333333333338</v>
      </c>
      <c r="G15" s="1">
        <v>11.3</v>
      </c>
    </row>
    <row r="16" spans="1:19" x14ac:dyDescent="0.25">
      <c r="A16" s="1" t="s">
        <v>8</v>
      </c>
      <c r="B16" s="1">
        <v>2015</v>
      </c>
      <c r="C16" s="1">
        <v>21.3</v>
      </c>
      <c r="D16" s="1">
        <f t="shared" si="1"/>
        <v>23.16</v>
      </c>
      <c r="F16" s="3">
        <f t="shared" si="0"/>
        <v>24.954666666666672</v>
      </c>
      <c r="G16" s="1">
        <v>11.3</v>
      </c>
    </row>
    <row r="17" spans="2:7" x14ac:dyDescent="0.25">
      <c r="B17">
        <v>2016</v>
      </c>
      <c r="C17">
        <v>21.2</v>
      </c>
      <c r="D17" s="1">
        <f t="shared" si="1"/>
        <v>22.339999999999996</v>
      </c>
      <c r="F17" s="3">
        <f t="shared" si="0"/>
        <v>24.676000000000005</v>
      </c>
      <c r="G17" s="1">
        <v>11.3</v>
      </c>
    </row>
    <row r="18" spans="2:7" x14ac:dyDescent="0.25">
      <c r="B18">
        <v>2017</v>
      </c>
      <c r="F18" s="3">
        <f t="shared" si="0"/>
        <v>24.397333333333339</v>
      </c>
      <c r="G18" s="1">
        <v>11.3</v>
      </c>
    </row>
    <row r="19" spans="2:7" x14ac:dyDescent="0.25">
      <c r="B19">
        <v>2018</v>
      </c>
      <c r="E19">
        <v>23.71</v>
      </c>
      <c r="F19" s="3">
        <f t="shared" si="0"/>
        <v>24.118666666666673</v>
      </c>
      <c r="G19" s="1">
        <v>11.3</v>
      </c>
    </row>
    <row r="20" spans="2:7" x14ac:dyDescent="0.25">
      <c r="B20" s="1">
        <v>2019</v>
      </c>
      <c r="F20" s="3">
        <f t="shared" si="0"/>
        <v>23.840000000000007</v>
      </c>
      <c r="G20" s="1">
        <v>11.3</v>
      </c>
    </row>
    <row r="21" spans="2:7" x14ac:dyDescent="0.25">
      <c r="B21" s="1">
        <v>2020</v>
      </c>
      <c r="F21" s="3">
        <f t="shared" si="0"/>
        <v>23.561333333333341</v>
      </c>
      <c r="G21" s="1">
        <v>11.3</v>
      </c>
    </row>
    <row r="22" spans="2:7" x14ac:dyDescent="0.25">
      <c r="B22" s="1">
        <v>2021</v>
      </c>
      <c r="F22" s="3">
        <f t="shared" si="0"/>
        <v>23.282666666666675</v>
      </c>
      <c r="G22" s="1">
        <v>11.3</v>
      </c>
    </row>
    <row r="23" spans="2:7" x14ac:dyDescent="0.25">
      <c r="B23" s="1">
        <v>2022</v>
      </c>
      <c r="F23" s="3">
        <f t="shared" si="0"/>
        <v>23.004000000000008</v>
      </c>
      <c r="G23" s="1">
        <v>11.3</v>
      </c>
    </row>
    <row r="24" spans="2:7" x14ac:dyDescent="0.25">
      <c r="B24" s="1">
        <v>2023</v>
      </c>
      <c r="F24" s="3">
        <f t="shared" si="0"/>
        <v>22.725333333333342</v>
      </c>
      <c r="G24" s="1">
        <v>11.3</v>
      </c>
    </row>
    <row r="25" spans="2:7" x14ac:dyDescent="0.25">
      <c r="B25" s="1">
        <v>2024</v>
      </c>
      <c r="F25" s="3">
        <f t="shared" si="0"/>
        <v>22.446666666666676</v>
      </c>
      <c r="G25" s="1">
        <v>11.3</v>
      </c>
    </row>
    <row r="26" spans="2:7" x14ac:dyDescent="0.25">
      <c r="B26" s="1">
        <v>2025</v>
      </c>
      <c r="F26" s="3">
        <f t="shared" si="0"/>
        <v>22.16800000000001</v>
      </c>
      <c r="G26" s="1">
        <v>11.3</v>
      </c>
    </row>
    <row r="27" spans="2:7" x14ac:dyDescent="0.25">
      <c r="B27" s="1">
        <v>2026</v>
      </c>
      <c r="F27" s="3">
        <f t="shared" si="0"/>
        <v>21.889333333333344</v>
      </c>
      <c r="G27" s="1">
        <v>11.3</v>
      </c>
    </row>
    <row r="28" spans="2:7" x14ac:dyDescent="0.25">
      <c r="B28" s="1">
        <v>2027</v>
      </c>
      <c r="F28" s="3">
        <f t="shared" si="0"/>
        <v>21.610666666666678</v>
      </c>
      <c r="G28" s="1">
        <v>11.3</v>
      </c>
    </row>
    <row r="29" spans="2:7" x14ac:dyDescent="0.25">
      <c r="B29" s="1">
        <v>2028</v>
      </c>
      <c r="F29" s="3">
        <f t="shared" si="0"/>
        <v>21.332000000000011</v>
      </c>
      <c r="G29" s="1">
        <v>11.3</v>
      </c>
    </row>
    <row r="30" spans="2:7" x14ac:dyDescent="0.25">
      <c r="B30" s="1">
        <v>2029</v>
      </c>
      <c r="F30" s="3">
        <f t="shared" si="0"/>
        <v>21.053333333333345</v>
      </c>
      <c r="G30" s="1">
        <v>11.3</v>
      </c>
    </row>
    <row r="31" spans="2:7" x14ac:dyDescent="0.25">
      <c r="B31" s="1">
        <v>2030</v>
      </c>
      <c r="F31" s="3">
        <f t="shared" si="0"/>
        <v>20.774666666666679</v>
      </c>
      <c r="G31" s="1">
        <v>11.3</v>
      </c>
    </row>
    <row r="32" spans="2:7" x14ac:dyDescent="0.25">
      <c r="B32" s="1">
        <v>2031</v>
      </c>
      <c r="F32" s="3">
        <f t="shared" si="0"/>
        <v>20.496000000000013</v>
      </c>
      <c r="G32" s="1">
        <v>11.3</v>
      </c>
    </row>
    <row r="33" spans="2:7" x14ac:dyDescent="0.25">
      <c r="B33" s="1">
        <v>2032</v>
      </c>
      <c r="F33" s="3">
        <f t="shared" si="0"/>
        <v>20.217333333333347</v>
      </c>
      <c r="G33" s="1">
        <v>11.3</v>
      </c>
    </row>
    <row r="34" spans="2:7" x14ac:dyDescent="0.25">
      <c r="B34" s="1">
        <v>2033</v>
      </c>
      <c r="F34" s="3">
        <f t="shared" si="0"/>
        <v>19.938666666666681</v>
      </c>
      <c r="G34" s="1">
        <v>11.3</v>
      </c>
    </row>
    <row r="35" spans="2:7" x14ac:dyDescent="0.25">
      <c r="B35" s="1">
        <v>2034</v>
      </c>
      <c r="F35" s="3">
        <f t="shared" si="0"/>
        <v>19.660000000000014</v>
      </c>
      <c r="G35" s="1">
        <v>11.3</v>
      </c>
    </row>
    <row r="36" spans="2:7" x14ac:dyDescent="0.25">
      <c r="B36" s="1">
        <v>2035</v>
      </c>
      <c r="F36" s="3">
        <f t="shared" si="0"/>
        <v>19.381333333333348</v>
      </c>
      <c r="G36" s="1">
        <v>11.3</v>
      </c>
    </row>
    <row r="37" spans="2:7" x14ac:dyDescent="0.25">
      <c r="B37" s="1">
        <v>2036</v>
      </c>
      <c r="F37" s="3">
        <f t="shared" si="0"/>
        <v>19.102666666666682</v>
      </c>
      <c r="G37" s="1">
        <v>11.3</v>
      </c>
    </row>
    <row r="38" spans="2:7" x14ac:dyDescent="0.25">
      <c r="B38" s="1">
        <v>2037</v>
      </c>
      <c r="F38" s="3">
        <f t="shared" si="0"/>
        <v>18.824000000000016</v>
      </c>
      <c r="G38" s="1">
        <v>11.3</v>
      </c>
    </row>
    <row r="39" spans="2:7" x14ac:dyDescent="0.25">
      <c r="B39" s="1">
        <v>2038</v>
      </c>
      <c r="F39" s="3">
        <f t="shared" si="0"/>
        <v>18.54533333333335</v>
      </c>
      <c r="G39" s="1">
        <v>11.3</v>
      </c>
    </row>
    <row r="40" spans="2:7" x14ac:dyDescent="0.25">
      <c r="B40" s="1">
        <v>2039</v>
      </c>
      <c r="F40" s="3">
        <f t="shared" si="0"/>
        <v>18.266666666666683</v>
      </c>
      <c r="G40" s="1">
        <v>11.3</v>
      </c>
    </row>
    <row r="41" spans="2:7" x14ac:dyDescent="0.25">
      <c r="B41" s="1">
        <v>2040</v>
      </c>
      <c r="F41" s="3">
        <f t="shared" si="0"/>
        <v>17.988000000000017</v>
      </c>
      <c r="G41" s="1">
        <v>11.3</v>
      </c>
    </row>
    <row r="42" spans="2:7" x14ac:dyDescent="0.25">
      <c r="B42" s="1">
        <v>2041</v>
      </c>
      <c r="F42" s="3">
        <f t="shared" si="0"/>
        <v>17.709333333333351</v>
      </c>
      <c r="G42" s="1">
        <v>11.3</v>
      </c>
    </row>
    <row r="43" spans="2:7" x14ac:dyDescent="0.25">
      <c r="B43" s="1">
        <v>2042</v>
      </c>
      <c r="F43" s="3">
        <f t="shared" si="0"/>
        <v>17.430666666666685</v>
      </c>
      <c r="G43" s="1">
        <v>11.3</v>
      </c>
    </row>
    <row r="44" spans="2:7" x14ac:dyDescent="0.25">
      <c r="B44" s="1">
        <v>2043</v>
      </c>
      <c r="F44" s="3">
        <f t="shared" si="0"/>
        <v>17.152000000000019</v>
      </c>
      <c r="G44" s="1">
        <v>11.3</v>
      </c>
    </row>
    <row r="45" spans="2:7" x14ac:dyDescent="0.25">
      <c r="B45" s="1">
        <v>2044</v>
      </c>
      <c r="F45" s="3">
        <f t="shared" si="0"/>
        <v>16.873333333333353</v>
      </c>
      <c r="G45" s="1">
        <v>11.3</v>
      </c>
    </row>
    <row r="46" spans="2:7" x14ac:dyDescent="0.25">
      <c r="B46" s="1">
        <v>2045</v>
      </c>
      <c r="F46" s="3">
        <f t="shared" si="0"/>
        <v>16.594666666666686</v>
      </c>
      <c r="G46" s="1">
        <v>11.3</v>
      </c>
    </row>
    <row r="47" spans="2:7" x14ac:dyDescent="0.25">
      <c r="B47" s="1">
        <v>2046</v>
      </c>
      <c r="F47" s="3">
        <f t="shared" si="0"/>
        <v>16.31600000000002</v>
      </c>
      <c r="G47" s="1">
        <v>11.3</v>
      </c>
    </row>
    <row r="48" spans="2:7" x14ac:dyDescent="0.25">
      <c r="B48" s="1">
        <v>2047</v>
      </c>
      <c r="F48" s="3">
        <f t="shared" si="0"/>
        <v>16.037333333333354</v>
      </c>
      <c r="G48" s="1">
        <v>11.3</v>
      </c>
    </row>
    <row r="49" spans="2:7" x14ac:dyDescent="0.25">
      <c r="B49" s="1">
        <v>2048</v>
      </c>
      <c r="F49" s="3">
        <f t="shared" si="0"/>
        <v>15.758666666666688</v>
      </c>
      <c r="G49" s="1">
        <v>11.3</v>
      </c>
    </row>
    <row r="50" spans="2:7" x14ac:dyDescent="0.25">
      <c r="B50" s="1">
        <v>2049</v>
      </c>
      <c r="F50" s="3">
        <f t="shared" si="0"/>
        <v>15.480000000000022</v>
      </c>
      <c r="G50" s="1">
        <v>11.3</v>
      </c>
    </row>
    <row r="51" spans="2:7" x14ac:dyDescent="0.25">
      <c r="B51" s="1">
        <v>2050</v>
      </c>
      <c r="F51" s="3">
        <f t="shared" si="0"/>
        <v>15.201333333333356</v>
      </c>
      <c r="G51" s="1">
        <v>11.3</v>
      </c>
    </row>
    <row r="52" spans="2:7" x14ac:dyDescent="0.25">
      <c r="B52" s="1">
        <v>2051</v>
      </c>
      <c r="F52" s="3">
        <f t="shared" si="0"/>
        <v>14.922666666666689</v>
      </c>
      <c r="G52" s="1">
        <v>11.3</v>
      </c>
    </row>
    <row r="53" spans="2:7" x14ac:dyDescent="0.25">
      <c r="B53" s="1">
        <v>2052</v>
      </c>
      <c r="F53" s="3">
        <f t="shared" si="0"/>
        <v>14.644000000000023</v>
      </c>
      <c r="G53" s="1">
        <v>11.3</v>
      </c>
    </row>
    <row r="54" spans="2:7" x14ac:dyDescent="0.25">
      <c r="B54" s="1">
        <v>2053</v>
      </c>
      <c r="F54" s="3">
        <f t="shared" si="0"/>
        <v>14.365333333333357</v>
      </c>
      <c r="G54" s="1">
        <v>11.3</v>
      </c>
    </row>
    <row r="55" spans="2:7" x14ac:dyDescent="0.25">
      <c r="B55" s="1">
        <v>2054</v>
      </c>
      <c r="F55" s="3">
        <f t="shared" si="0"/>
        <v>14.086666666666691</v>
      </c>
      <c r="G55" s="1">
        <v>11.3</v>
      </c>
    </row>
    <row r="56" spans="2:7" x14ac:dyDescent="0.25">
      <c r="B56" s="1">
        <v>2055</v>
      </c>
      <c r="F56" s="3">
        <f t="shared" si="0"/>
        <v>13.808000000000025</v>
      </c>
      <c r="G56" s="1">
        <v>11.3</v>
      </c>
    </row>
    <row r="57" spans="2:7" x14ac:dyDescent="0.25">
      <c r="B57" s="1">
        <v>2056</v>
      </c>
      <c r="F57" s="3">
        <f t="shared" si="0"/>
        <v>13.529333333333359</v>
      </c>
      <c r="G57" s="1">
        <v>11.3</v>
      </c>
    </row>
    <row r="58" spans="2:7" x14ac:dyDescent="0.25">
      <c r="B58" s="1">
        <v>2057</v>
      </c>
      <c r="F58" s="3">
        <f t="shared" si="0"/>
        <v>13.250666666666692</v>
      </c>
      <c r="G58" s="1">
        <v>11.3</v>
      </c>
    </row>
    <row r="59" spans="2:7" x14ac:dyDescent="0.25">
      <c r="B59" s="1">
        <v>2058</v>
      </c>
      <c r="F59" s="3">
        <f t="shared" si="0"/>
        <v>12.972000000000026</v>
      </c>
      <c r="G59" s="1">
        <v>11.3</v>
      </c>
    </row>
    <row r="60" spans="2:7" x14ac:dyDescent="0.25">
      <c r="B60" s="1">
        <v>2059</v>
      </c>
      <c r="F60" s="3">
        <f t="shared" si="0"/>
        <v>12.69333333333336</v>
      </c>
      <c r="G60" s="1">
        <v>11.3</v>
      </c>
    </row>
    <row r="61" spans="2:7" x14ac:dyDescent="0.25">
      <c r="B61" s="1">
        <v>2060</v>
      </c>
      <c r="F61" s="3">
        <f t="shared" si="0"/>
        <v>12.414666666666694</v>
      </c>
      <c r="G61" s="1">
        <v>11.3</v>
      </c>
    </row>
    <row r="62" spans="2:7" x14ac:dyDescent="0.25">
      <c r="B62" s="1">
        <v>2061</v>
      </c>
      <c r="F62" s="3">
        <f t="shared" si="0"/>
        <v>12.136000000000028</v>
      </c>
      <c r="G62" s="1">
        <v>11.3</v>
      </c>
    </row>
    <row r="63" spans="2:7" x14ac:dyDescent="0.25">
      <c r="B63" s="1">
        <v>2062</v>
      </c>
      <c r="F63" s="3">
        <f t="shared" si="0"/>
        <v>11.857333333333361</v>
      </c>
      <c r="G63" s="1">
        <v>11.3</v>
      </c>
    </row>
    <row r="64" spans="2:7" x14ac:dyDescent="0.25">
      <c r="B64" s="1">
        <v>2063</v>
      </c>
      <c r="F64" s="3">
        <f t="shared" si="0"/>
        <v>11.578666666666695</v>
      </c>
      <c r="G64" s="1">
        <v>11.3</v>
      </c>
    </row>
    <row r="65" spans="2:7" x14ac:dyDescent="0.25">
      <c r="B65" s="1">
        <v>2064</v>
      </c>
      <c r="F65">
        <v>11.3</v>
      </c>
      <c r="G65" s="1">
        <v>11.3</v>
      </c>
    </row>
  </sheetData>
  <mergeCells count="2">
    <mergeCell ref="H4:O4"/>
    <mergeCell ref="H5:S5"/>
  </mergeCells>
  <pageMargins left="0.7" right="0.7" top="0.75" bottom="0.75" header="0.3" footer="0.3"/>
  <pageSetup scale="76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A4" zoomScale="118" zoomScaleNormal="100" zoomScaleSheetLayoutView="118" workbookViewId="0">
      <selection activeCell="J6" sqref="J6:U6"/>
    </sheetView>
  </sheetViews>
  <sheetFormatPr defaultRowHeight="15" x14ac:dyDescent="0.25"/>
  <cols>
    <col min="6" max="6" width="10.140625" bestFit="1" customWidth="1"/>
    <col min="18" max="18" width="9.42578125" customWidth="1"/>
  </cols>
  <sheetData>
    <row r="1" spans="1:21" x14ac:dyDescent="0.25">
      <c r="C1" s="1" t="s">
        <v>6</v>
      </c>
      <c r="D1" s="1" t="s">
        <v>5</v>
      </c>
      <c r="E1" s="1" t="s">
        <v>7</v>
      </c>
      <c r="F1" s="1" t="s">
        <v>4</v>
      </c>
      <c r="G1" s="1" t="s">
        <v>3</v>
      </c>
    </row>
    <row r="2" spans="1:21" x14ac:dyDescent="0.25">
      <c r="A2" s="1" t="s">
        <v>13</v>
      </c>
      <c r="B2" s="1">
        <v>2002</v>
      </c>
      <c r="C2" s="1">
        <v>27.2</v>
      </c>
      <c r="G2">
        <v>11.58</v>
      </c>
      <c r="J2" t="s">
        <v>12</v>
      </c>
      <c r="K2">
        <f>(F4-F64)/60</f>
        <v>0.24633333333333332</v>
      </c>
    </row>
    <row r="3" spans="1:21" x14ac:dyDescent="0.25">
      <c r="A3" s="1" t="s">
        <v>13</v>
      </c>
      <c r="B3" s="1">
        <v>2003</v>
      </c>
      <c r="C3" s="1">
        <v>26.5</v>
      </c>
      <c r="G3" s="1">
        <v>11.58</v>
      </c>
      <c r="J3" s="3" t="s">
        <v>19</v>
      </c>
    </row>
    <row r="4" spans="1:21" x14ac:dyDescent="0.25">
      <c r="A4" s="1" t="s">
        <v>13</v>
      </c>
      <c r="B4" s="1">
        <v>2004</v>
      </c>
      <c r="C4" s="1">
        <v>25.3</v>
      </c>
      <c r="F4">
        <v>26.36</v>
      </c>
      <c r="G4" s="1">
        <v>11.58</v>
      </c>
      <c r="J4" t="s">
        <v>20</v>
      </c>
    </row>
    <row r="5" spans="1:21" x14ac:dyDescent="0.25">
      <c r="A5" s="1" t="s">
        <v>13</v>
      </c>
      <c r="B5" s="1">
        <v>2005</v>
      </c>
      <c r="C5" s="1">
        <v>29.2</v>
      </c>
      <c r="F5">
        <f t="shared" ref="F5:F36" si="0">F4-$K$2</f>
        <v>26.113666666666667</v>
      </c>
      <c r="G5" s="1">
        <v>11.58</v>
      </c>
      <c r="J5" s="6" t="s">
        <v>23</v>
      </c>
      <c r="K5" s="7"/>
      <c r="L5" s="7"/>
      <c r="M5" s="7"/>
      <c r="N5" s="7"/>
      <c r="O5" s="7"/>
      <c r="P5" s="7"/>
      <c r="Q5" s="7"/>
    </row>
    <row r="6" spans="1:21" x14ac:dyDescent="0.25">
      <c r="A6" s="1" t="s">
        <v>13</v>
      </c>
      <c r="B6" s="1">
        <v>2006</v>
      </c>
      <c r="C6" s="1">
        <v>25.7</v>
      </c>
      <c r="D6">
        <f>AVERAGE(C2:C6)</f>
        <v>26.78</v>
      </c>
      <c r="F6" s="1">
        <f t="shared" si="0"/>
        <v>25.867333333333335</v>
      </c>
      <c r="G6" s="1">
        <v>11.58</v>
      </c>
      <c r="J6" s="6" t="s">
        <v>25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x14ac:dyDescent="0.25">
      <c r="A7" s="1" t="s">
        <v>13</v>
      </c>
      <c r="B7" s="1">
        <v>2007</v>
      </c>
      <c r="C7" s="2"/>
      <c r="D7" s="2">
        <f>AVERAGE(C3:C7)</f>
        <v>26.675000000000001</v>
      </c>
      <c r="F7" s="1">
        <f t="shared" si="0"/>
        <v>25.621000000000002</v>
      </c>
      <c r="G7" s="1">
        <v>11.58</v>
      </c>
    </row>
    <row r="8" spans="1:21" x14ac:dyDescent="0.25">
      <c r="A8" s="1" t="s">
        <v>13</v>
      </c>
      <c r="B8" s="1">
        <v>2008</v>
      </c>
      <c r="C8" s="1">
        <v>23.7</v>
      </c>
      <c r="D8" s="2">
        <f t="shared" ref="D8:D16" si="1">AVERAGE(C4:C8)</f>
        <v>25.975000000000001</v>
      </c>
      <c r="F8" s="1">
        <f t="shared" si="0"/>
        <v>25.37466666666667</v>
      </c>
      <c r="G8" s="1">
        <v>11.58</v>
      </c>
    </row>
    <row r="9" spans="1:21" x14ac:dyDescent="0.25">
      <c r="A9" s="1" t="s">
        <v>13</v>
      </c>
      <c r="B9" s="1">
        <v>2009</v>
      </c>
      <c r="C9" s="1">
        <v>22.7</v>
      </c>
      <c r="D9" s="2">
        <f t="shared" si="1"/>
        <v>25.324999999999999</v>
      </c>
      <c r="F9" s="1">
        <f t="shared" si="0"/>
        <v>25.128333333333337</v>
      </c>
      <c r="G9" s="1">
        <v>11.58</v>
      </c>
    </row>
    <row r="10" spans="1:21" x14ac:dyDescent="0.25">
      <c r="A10" s="1" t="s">
        <v>13</v>
      </c>
      <c r="B10" s="1">
        <v>2010</v>
      </c>
      <c r="C10" s="1">
        <v>22.9</v>
      </c>
      <c r="D10" s="2">
        <f t="shared" si="1"/>
        <v>23.75</v>
      </c>
      <c r="F10" s="1">
        <f t="shared" si="0"/>
        <v>24.882000000000005</v>
      </c>
      <c r="G10" s="1">
        <v>11.58</v>
      </c>
    </row>
    <row r="11" spans="1:21" x14ac:dyDescent="0.25">
      <c r="A11" s="1" t="s">
        <v>13</v>
      </c>
      <c r="B11" s="1">
        <v>2011</v>
      </c>
      <c r="C11" s="1">
        <v>22.7</v>
      </c>
      <c r="D11" s="2">
        <f t="shared" si="1"/>
        <v>23</v>
      </c>
      <c r="F11" s="1">
        <f t="shared" si="0"/>
        <v>24.635666666666673</v>
      </c>
      <c r="G11" s="1">
        <v>11.58</v>
      </c>
    </row>
    <row r="12" spans="1:21" x14ac:dyDescent="0.25">
      <c r="A12" s="1" t="s">
        <v>13</v>
      </c>
      <c r="B12" s="1">
        <v>2012</v>
      </c>
      <c r="C12" s="1">
        <v>21.5</v>
      </c>
      <c r="D12" s="1">
        <f t="shared" si="1"/>
        <v>22.7</v>
      </c>
      <c r="F12" s="1">
        <f t="shared" si="0"/>
        <v>24.38933333333334</v>
      </c>
      <c r="G12" s="1">
        <v>11.58</v>
      </c>
    </row>
    <row r="13" spans="1:21" x14ac:dyDescent="0.25">
      <c r="A13" s="1" t="s">
        <v>13</v>
      </c>
      <c r="B13" s="1">
        <v>2013</v>
      </c>
      <c r="C13" s="1">
        <v>21.3</v>
      </c>
      <c r="D13" s="1">
        <f t="shared" si="1"/>
        <v>22.22</v>
      </c>
      <c r="F13" s="1">
        <f t="shared" si="0"/>
        <v>24.143000000000008</v>
      </c>
      <c r="G13" s="1">
        <v>11.58</v>
      </c>
    </row>
    <row r="14" spans="1:21" x14ac:dyDescent="0.25">
      <c r="A14" s="1" t="s">
        <v>13</v>
      </c>
      <c r="B14" s="1">
        <v>2014</v>
      </c>
      <c r="C14" s="1">
        <v>20.7</v>
      </c>
      <c r="D14" s="1">
        <f t="shared" si="1"/>
        <v>21.82</v>
      </c>
      <c r="F14" s="1">
        <f t="shared" si="0"/>
        <v>23.896666666666675</v>
      </c>
      <c r="G14" s="1">
        <v>11.58</v>
      </c>
    </row>
    <row r="15" spans="1:21" x14ac:dyDescent="0.25">
      <c r="A15" s="1" t="s">
        <v>13</v>
      </c>
      <c r="B15" s="1">
        <v>2015</v>
      </c>
      <c r="C15" s="1">
        <v>20.399999999999999</v>
      </c>
      <c r="D15" s="1">
        <f t="shared" si="1"/>
        <v>21.32</v>
      </c>
      <c r="F15" s="1">
        <f t="shared" si="0"/>
        <v>23.650333333333343</v>
      </c>
      <c r="G15" s="1">
        <v>11.58</v>
      </c>
    </row>
    <row r="16" spans="1:21" x14ac:dyDescent="0.25">
      <c r="B16" s="1">
        <v>2016</v>
      </c>
      <c r="C16" s="4">
        <v>19.3</v>
      </c>
      <c r="D16" s="1">
        <f t="shared" si="1"/>
        <v>20.64</v>
      </c>
      <c r="F16" s="1">
        <f t="shared" si="0"/>
        <v>23.404000000000011</v>
      </c>
      <c r="G16" s="1">
        <v>11.58</v>
      </c>
    </row>
    <row r="17" spans="2:7" x14ac:dyDescent="0.25">
      <c r="B17" s="1">
        <v>2017</v>
      </c>
      <c r="F17" s="1">
        <f t="shared" si="0"/>
        <v>23.157666666666678</v>
      </c>
      <c r="G17" s="1">
        <v>11.58</v>
      </c>
    </row>
    <row r="18" spans="2:7" x14ac:dyDescent="0.25">
      <c r="B18" s="1">
        <v>2018</v>
      </c>
      <c r="E18">
        <v>22.47</v>
      </c>
      <c r="F18" s="1">
        <f t="shared" si="0"/>
        <v>22.911333333333346</v>
      </c>
      <c r="G18" s="1">
        <v>11.58</v>
      </c>
    </row>
    <row r="19" spans="2:7" x14ac:dyDescent="0.25">
      <c r="B19" s="1">
        <v>2019</v>
      </c>
      <c r="F19" s="1">
        <f t="shared" si="0"/>
        <v>22.665000000000013</v>
      </c>
      <c r="G19" s="1">
        <v>11.58</v>
      </c>
    </row>
    <row r="20" spans="2:7" x14ac:dyDescent="0.25">
      <c r="B20" s="1">
        <v>2020</v>
      </c>
      <c r="F20" s="1">
        <f t="shared" si="0"/>
        <v>22.418666666666681</v>
      </c>
      <c r="G20" s="1">
        <v>11.58</v>
      </c>
    </row>
    <row r="21" spans="2:7" x14ac:dyDescent="0.25">
      <c r="B21" s="1">
        <v>2021</v>
      </c>
      <c r="F21" s="1">
        <f t="shared" si="0"/>
        <v>22.172333333333349</v>
      </c>
      <c r="G21" s="1">
        <v>11.58</v>
      </c>
    </row>
    <row r="22" spans="2:7" x14ac:dyDescent="0.25">
      <c r="B22" s="1">
        <v>2022</v>
      </c>
      <c r="F22" s="1">
        <f t="shared" si="0"/>
        <v>21.926000000000016</v>
      </c>
      <c r="G22" s="1">
        <v>11.58</v>
      </c>
    </row>
    <row r="23" spans="2:7" x14ac:dyDescent="0.25">
      <c r="B23" s="1">
        <v>2023</v>
      </c>
      <c r="F23" s="1">
        <f t="shared" si="0"/>
        <v>21.679666666666684</v>
      </c>
      <c r="G23" s="1">
        <v>11.58</v>
      </c>
    </row>
    <row r="24" spans="2:7" x14ac:dyDescent="0.25">
      <c r="B24" s="1">
        <v>2024</v>
      </c>
      <c r="F24" s="1">
        <f t="shared" si="0"/>
        <v>21.433333333333351</v>
      </c>
      <c r="G24" s="1">
        <v>11.58</v>
      </c>
    </row>
    <row r="25" spans="2:7" x14ac:dyDescent="0.25">
      <c r="B25" s="1">
        <v>2025</v>
      </c>
      <c r="F25" s="1">
        <f t="shared" si="0"/>
        <v>21.187000000000019</v>
      </c>
      <c r="G25" s="1">
        <v>11.58</v>
      </c>
    </row>
    <row r="26" spans="2:7" x14ac:dyDescent="0.25">
      <c r="B26" s="1">
        <v>2026</v>
      </c>
      <c r="F26" s="1">
        <f t="shared" si="0"/>
        <v>20.940666666666687</v>
      </c>
      <c r="G26" s="1">
        <v>11.58</v>
      </c>
    </row>
    <row r="27" spans="2:7" x14ac:dyDescent="0.25">
      <c r="B27" s="1">
        <v>2027</v>
      </c>
      <c r="F27" s="1">
        <f t="shared" si="0"/>
        <v>20.694333333333354</v>
      </c>
      <c r="G27" s="1">
        <v>11.58</v>
      </c>
    </row>
    <row r="28" spans="2:7" x14ac:dyDescent="0.25">
      <c r="B28" s="1">
        <v>2028</v>
      </c>
      <c r="F28" s="1">
        <f t="shared" si="0"/>
        <v>20.448000000000022</v>
      </c>
      <c r="G28" s="1">
        <v>11.58</v>
      </c>
    </row>
    <row r="29" spans="2:7" x14ac:dyDescent="0.25">
      <c r="B29" s="1">
        <v>2029</v>
      </c>
      <c r="F29" s="1">
        <f t="shared" si="0"/>
        <v>20.201666666666689</v>
      </c>
      <c r="G29" s="1">
        <v>11.58</v>
      </c>
    </row>
    <row r="30" spans="2:7" x14ac:dyDescent="0.25">
      <c r="B30" s="1">
        <v>2030</v>
      </c>
      <c r="F30" s="1">
        <f t="shared" si="0"/>
        <v>19.955333333333357</v>
      </c>
      <c r="G30" s="1">
        <v>11.58</v>
      </c>
    </row>
    <row r="31" spans="2:7" x14ac:dyDescent="0.25">
      <c r="B31" s="1">
        <v>2031</v>
      </c>
      <c r="F31" s="1">
        <f t="shared" si="0"/>
        <v>19.709000000000024</v>
      </c>
      <c r="G31" s="1">
        <v>11.58</v>
      </c>
    </row>
    <row r="32" spans="2:7" x14ac:dyDescent="0.25">
      <c r="B32" s="1">
        <v>2032</v>
      </c>
      <c r="F32" s="1">
        <f t="shared" si="0"/>
        <v>19.462666666666692</v>
      </c>
      <c r="G32" s="1">
        <v>11.58</v>
      </c>
    </row>
    <row r="33" spans="2:7" x14ac:dyDescent="0.25">
      <c r="B33" s="1">
        <v>2033</v>
      </c>
      <c r="F33" s="1">
        <f t="shared" si="0"/>
        <v>19.21633333333336</v>
      </c>
      <c r="G33" s="1">
        <v>11.58</v>
      </c>
    </row>
    <row r="34" spans="2:7" x14ac:dyDescent="0.25">
      <c r="B34" s="1">
        <v>2034</v>
      </c>
      <c r="F34" s="1">
        <f t="shared" si="0"/>
        <v>18.970000000000027</v>
      </c>
      <c r="G34" s="1">
        <v>11.58</v>
      </c>
    </row>
    <row r="35" spans="2:7" x14ac:dyDescent="0.25">
      <c r="B35" s="1">
        <v>2035</v>
      </c>
      <c r="F35" s="1">
        <f t="shared" si="0"/>
        <v>18.723666666666695</v>
      </c>
      <c r="G35" s="1">
        <v>11.58</v>
      </c>
    </row>
    <row r="36" spans="2:7" x14ac:dyDescent="0.25">
      <c r="B36" s="1">
        <v>2036</v>
      </c>
      <c r="F36" s="1">
        <f t="shared" si="0"/>
        <v>18.477333333333362</v>
      </c>
      <c r="G36" s="1">
        <v>11.58</v>
      </c>
    </row>
    <row r="37" spans="2:7" x14ac:dyDescent="0.25">
      <c r="B37" s="1">
        <v>2037</v>
      </c>
      <c r="F37" s="1">
        <f t="shared" ref="F37:F63" si="2">F36-$K$2</f>
        <v>18.23100000000003</v>
      </c>
      <c r="G37" s="1">
        <v>11.58</v>
      </c>
    </row>
    <row r="38" spans="2:7" x14ac:dyDescent="0.25">
      <c r="B38" s="1">
        <v>2038</v>
      </c>
      <c r="F38" s="1">
        <f t="shared" si="2"/>
        <v>17.984666666666698</v>
      </c>
      <c r="G38" s="1">
        <v>11.58</v>
      </c>
    </row>
    <row r="39" spans="2:7" x14ac:dyDescent="0.25">
      <c r="B39" s="1">
        <v>2039</v>
      </c>
      <c r="F39" s="1">
        <f t="shared" si="2"/>
        <v>17.738333333333365</v>
      </c>
      <c r="G39" s="1">
        <v>11.58</v>
      </c>
    </row>
    <row r="40" spans="2:7" x14ac:dyDescent="0.25">
      <c r="B40" s="1">
        <v>2040</v>
      </c>
      <c r="F40" s="1">
        <f t="shared" si="2"/>
        <v>17.492000000000033</v>
      </c>
      <c r="G40" s="1">
        <v>11.58</v>
      </c>
    </row>
    <row r="41" spans="2:7" x14ac:dyDescent="0.25">
      <c r="B41" s="1">
        <v>2041</v>
      </c>
      <c r="F41" s="1">
        <f t="shared" si="2"/>
        <v>17.2456666666667</v>
      </c>
      <c r="G41" s="1">
        <v>11.58</v>
      </c>
    </row>
    <row r="42" spans="2:7" x14ac:dyDescent="0.25">
      <c r="B42" s="1">
        <v>2042</v>
      </c>
      <c r="F42" s="1">
        <f t="shared" si="2"/>
        <v>16.999333333333368</v>
      </c>
      <c r="G42" s="1">
        <v>11.58</v>
      </c>
    </row>
    <row r="43" spans="2:7" x14ac:dyDescent="0.25">
      <c r="B43" s="1">
        <v>2043</v>
      </c>
      <c r="F43" s="1">
        <f t="shared" si="2"/>
        <v>16.753000000000036</v>
      </c>
      <c r="G43" s="1">
        <v>11.58</v>
      </c>
    </row>
    <row r="44" spans="2:7" x14ac:dyDescent="0.25">
      <c r="B44" s="1">
        <v>2044</v>
      </c>
      <c r="F44" s="1">
        <f t="shared" si="2"/>
        <v>16.506666666666703</v>
      </c>
      <c r="G44" s="1">
        <v>11.58</v>
      </c>
    </row>
    <row r="45" spans="2:7" x14ac:dyDescent="0.25">
      <c r="B45" s="1">
        <v>2045</v>
      </c>
      <c r="F45" s="1">
        <f t="shared" si="2"/>
        <v>16.260333333333371</v>
      </c>
      <c r="G45" s="1">
        <v>11.58</v>
      </c>
    </row>
    <row r="46" spans="2:7" x14ac:dyDescent="0.25">
      <c r="B46" s="1">
        <v>2046</v>
      </c>
      <c r="F46" s="1">
        <f t="shared" si="2"/>
        <v>16.014000000000038</v>
      </c>
      <c r="G46" s="1">
        <v>11.58</v>
      </c>
    </row>
    <row r="47" spans="2:7" x14ac:dyDescent="0.25">
      <c r="B47" s="1">
        <v>2047</v>
      </c>
      <c r="F47" s="1">
        <f t="shared" si="2"/>
        <v>15.767666666666704</v>
      </c>
      <c r="G47" s="1">
        <v>11.58</v>
      </c>
    </row>
    <row r="48" spans="2:7" x14ac:dyDescent="0.25">
      <c r="B48" s="1">
        <v>2048</v>
      </c>
      <c r="F48" s="1">
        <f t="shared" si="2"/>
        <v>15.52133333333337</v>
      </c>
      <c r="G48" s="1">
        <v>11.58</v>
      </c>
    </row>
    <row r="49" spans="2:7" x14ac:dyDescent="0.25">
      <c r="B49" s="1">
        <v>2049</v>
      </c>
      <c r="F49" s="1">
        <f t="shared" si="2"/>
        <v>15.275000000000036</v>
      </c>
      <c r="G49" s="1">
        <v>11.58</v>
      </c>
    </row>
    <row r="50" spans="2:7" x14ac:dyDescent="0.25">
      <c r="B50" s="1">
        <v>2050</v>
      </c>
      <c r="F50" s="1">
        <f t="shared" si="2"/>
        <v>15.028666666666702</v>
      </c>
      <c r="G50" s="1">
        <v>11.58</v>
      </c>
    </row>
    <row r="51" spans="2:7" x14ac:dyDescent="0.25">
      <c r="B51" s="1">
        <v>2051</v>
      </c>
      <c r="F51" s="1">
        <f t="shared" si="2"/>
        <v>14.782333333333368</v>
      </c>
      <c r="G51" s="1">
        <v>11.58</v>
      </c>
    </row>
    <row r="52" spans="2:7" x14ac:dyDescent="0.25">
      <c r="B52" s="1">
        <v>2052</v>
      </c>
      <c r="F52" s="1">
        <f t="shared" si="2"/>
        <v>14.536000000000033</v>
      </c>
      <c r="G52" s="1">
        <v>11.58</v>
      </c>
    </row>
    <row r="53" spans="2:7" x14ac:dyDescent="0.25">
      <c r="B53" s="1">
        <v>2053</v>
      </c>
      <c r="F53" s="1">
        <f t="shared" si="2"/>
        <v>14.289666666666699</v>
      </c>
      <c r="G53" s="1">
        <v>11.58</v>
      </c>
    </row>
    <row r="54" spans="2:7" x14ac:dyDescent="0.25">
      <c r="B54" s="1">
        <v>2054</v>
      </c>
      <c r="F54" s="1">
        <f t="shared" si="2"/>
        <v>14.043333333333365</v>
      </c>
      <c r="G54" s="1">
        <v>11.58</v>
      </c>
    </row>
    <row r="55" spans="2:7" x14ac:dyDescent="0.25">
      <c r="B55" s="1">
        <v>2055</v>
      </c>
      <c r="F55" s="1">
        <f t="shared" si="2"/>
        <v>13.797000000000031</v>
      </c>
      <c r="G55" s="1">
        <v>11.58</v>
      </c>
    </row>
    <row r="56" spans="2:7" x14ac:dyDescent="0.25">
      <c r="B56" s="1">
        <v>2056</v>
      </c>
      <c r="F56" s="1">
        <f t="shared" si="2"/>
        <v>13.550666666666697</v>
      </c>
      <c r="G56" s="1">
        <v>11.58</v>
      </c>
    </row>
    <row r="57" spans="2:7" x14ac:dyDescent="0.25">
      <c r="B57" s="1">
        <v>2057</v>
      </c>
      <c r="F57" s="1">
        <f t="shared" si="2"/>
        <v>13.304333333333362</v>
      </c>
      <c r="G57" s="1">
        <v>11.58</v>
      </c>
    </row>
    <row r="58" spans="2:7" x14ac:dyDescent="0.25">
      <c r="B58" s="1">
        <v>2058</v>
      </c>
      <c r="F58" s="1">
        <f t="shared" si="2"/>
        <v>13.058000000000028</v>
      </c>
      <c r="G58" s="1">
        <v>11.58</v>
      </c>
    </row>
    <row r="59" spans="2:7" x14ac:dyDescent="0.25">
      <c r="B59" s="1">
        <v>2059</v>
      </c>
      <c r="F59" s="1">
        <f t="shared" si="2"/>
        <v>12.811666666666694</v>
      </c>
      <c r="G59" s="1">
        <v>11.58</v>
      </c>
    </row>
    <row r="60" spans="2:7" x14ac:dyDescent="0.25">
      <c r="B60" s="1">
        <v>2060</v>
      </c>
      <c r="F60" s="1">
        <f t="shared" si="2"/>
        <v>12.56533333333336</v>
      </c>
      <c r="G60" s="1">
        <v>11.58</v>
      </c>
    </row>
    <row r="61" spans="2:7" x14ac:dyDescent="0.25">
      <c r="B61" s="1">
        <v>2061</v>
      </c>
      <c r="F61" s="1">
        <f t="shared" si="2"/>
        <v>12.319000000000026</v>
      </c>
      <c r="G61" s="1">
        <v>11.58</v>
      </c>
    </row>
    <row r="62" spans="2:7" x14ac:dyDescent="0.25">
      <c r="B62" s="1">
        <v>2062</v>
      </c>
      <c r="F62" s="1">
        <f t="shared" si="2"/>
        <v>12.072666666666692</v>
      </c>
      <c r="G62" s="1">
        <v>11.58</v>
      </c>
    </row>
    <row r="63" spans="2:7" x14ac:dyDescent="0.25">
      <c r="B63" s="1">
        <v>2063</v>
      </c>
      <c r="F63" s="1">
        <f t="shared" si="2"/>
        <v>11.826333333333357</v>
      </c>
      <c r="G63" s="1">
        <v>11.58</v>
      </c>
    </row>
    <row r="64" spans="2:7" x14ac:dyDescent="0.25">
      <c r="B64" s="1">
        <v>2064</v>
      </c>
      <c r="F64" s="1">
        <v>11.58</v>
      </c>
      <c r="G64" s="1">
        <v>11.58</v>
      </c>
    </row>
  </sheetData>
  <mergeCells count="2">
    <mergeCell ref="J5:Q5"/>
    <mergeCell ref="J6:U6"/>
  </mergeCells>
  <pageMargins left="0.7" right="0.7" top="0.75" bottom="0.75" header="0.3" footer="0.3"/>
  <pageSetup scale="82" orientation="portrait" r:id="rId1"/>
  <colBreaks count="1" manualBreakCount="1">
    <brk id="9" max="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topLeftCell="D1" zoomScale="110" zoomScaleNormal="100" zoomScaleSheetLayoutView="110" workbookViewId="0">
      <selection activeCell="I6" sqref="I6:T6"/>
    </sheetView>
  </sheetViews>
  <sheetFormatPr defaultRowHeight="15" x14ac:dyDescent="0.25"/>
  <cols>
    <col min="7" max="7" width="12.28515625" customWidth="1"/>
    <col min="8" max="9" width="9.140625" customWidth="1"/>
  </cols>
  <sheetData>
    <row r="1" spans="1:20" ht="45" x14ac:dyDescent="0.25">
      <c r="A1" t="s">
        <v>15</v>
      </c>
      <c r="B1" t="s">
        <v>16</v>
      </c>
      <c r="C1" s="1" t="s">
        <v>6</v>
      </c>
      <c r="D1" s="1" t="s">
        <v>5</v>
      </c>
      <c r="E1" s="1" t="s">
        <v>7</v>
      </c>
      <c r="F1" s="1" t="s">
        <v>4</v>
      </c>
      <c r="G1" s="5" t="s">
        <v>3</v>
      </c>
    </row>
    <row r="2" spans="1:20" x14ac:dyDescent="0.25">
      <c r="A2" s="1" t="s">
        <v>14</v>
      </c>
      <c r="B2" s="1">
        <v>2000</v>
      </c>
      <c r="C2" s="1">
        <v>26.2</v>
      </c>
      <c r="G2">
        <v>11.57</v>
      </c>
      <c r="I2" t="s">
        <v>12</v>
      </c>
      <c r="J2">
        <f>(F6-F66)/60</f>
        <v>0.245</v>
      </c>
    </row>
    <row r="3" spans="1:20" x14ac:dyDescent="0.25">
      <c r="A3" s="1" t="s">
        <v>14</v>
      </c>
      <c r="B3" s="1">
        <v>2001</v>
      </c>
      <c r="C3" s="1">
        <v>25.59994889</v>
      </c>
      <c r="G3" s="1">
        <v>11.57</v>
      </c>
      <c r="I3" s="3" t="s">
        <v>18</v>
      </c>
    </row>
    <row r="4" spans="1:20" x14ac:dyDescent="0.25">
      <c r="A4" s="1" t="s">
        <v>14</v>
      </c>
      <c r="B4" s="1">
        <v>2002</v>
      </c>
      <c r="C4" s="1">
        <v>26.7</v>
      </c>
      <c r="G4" s="1">
        <v>11.57</v>
      </c>
      <c r="I4" t="s">
        <v>20</v>
      </c>
    </row>
    <row r="5" spans="1:20" ht="15" customHeight="1" x14ac:dyDescent="0.25">
      <c r="A5" s="1" t="s">
        <v>14</v>
      </c>
      <c r="B5" s="1">
        <v>2003</v>
      </c>
      <c r="C5" s="1">
        <v>27.2</v>
      </c>
      <c r="G5" s="1">
        <v>11.57</v>
      </c>
      <c r="I5" s="6" t="s">
        <v>24</v>
      </c>
      <c r="J5" s="7"/>
      <c r="K5" s="7"/>
      <c r="L5" s="7"/>
      <c r="M5" s="7"/>
      <c r="N5" s="7"/>
      <c r="O5" s="7"/>
      <c r="P5" s="7"/>
    </row>
    <row r="6" spans="1:20" x14ac:dyDescent="0.25">
      <c r="A6" s="1" t="s">
        <v>14</v>
      </c>
      <c r="B6" s="1">
        <v>2004</v>
      </c>
      <c r="C6" s="1">
        <v>25.6</v>
      </c>
      <c r="F6">
        <v>26.27</v>
      </c>
      <c r="G6" s="1">
        <v>11.57</v>
      </c>
      <c r="I6" s="6" t="s">
        <v>25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1" t="s">
        <v>14</v>
      </c>
      <c r="B7" s="1">
        <v>2005</v>
      </c>
      <c r="C7" s="1">
        <v>30.5</v>
      </c>
      <c r="D7">
        <f>AVERAGE(C3:C7)</f>
        <v>27.119989778000001</v>
      </c>
      <c r="F7">
        <f>F6-$J$2</f>
        <v>26.024999999999999</v>
      </c>
      <c r="G7" s="1">
        <v>11.57</v>
      </c>
    </row>
    <row r="8" spans="1:20" x14ac:dyDescent="0.25">
      <c r="A8" s="1" t="s">
        <v>14</v>
      </c>
      <c r="B8" s="1">
        <v>2006</v>
      </c>
      <c r="C8" s="1">
        <v>25.4</v>
      </c>
      <c r="D8" s="1">
        <f t="shared" ref="D8:D18" si="0">AVERAGE(C4:C8)</f>
        <v>27.080000000000002</v>
      </c>
      <c r="F8" s="1">
        <f t="shared" ref="F8:F65" si="1">F7-$J$2</f>
        <v>25.779999999999998</v>
      </c>
      <c r="G8" s="1">
        <v>11.57</v>
      </c>
    </row>
    <row r="9" spans="1:20" x14ac:dyDescent="0.25">
      <c r="A9" s="1" t="s">
        <v>14</v>
      </c>
      <c r="B9" s="1">
        <v>2007</v>
      </c>
      <c r="C9" s="1">
        <v>26.2</v>
      </c>
      <c r="D9" s="1">
        <f t="shared" si="0"/>
        <v>26.979999999999997</v>
      </c>
      <c r="F9" s="1">
        <f t="shared" si="1"/>
        <v>25.534999999999997</v>
      </c>
      <c r="G9" s="1">
        <v>11.57</v>
      </c>
    </row>
    <row r="10" spans="1:20" x14ac:dyDescent="0.25">
      <c r="A10" s="1" t="s">
        <v>14</v>
      </c>
      <c r="B10" s="1">
        <v>2008</v>
      </c>
      <c r="C10" s="1">
        <v>24.6</v>
      </c>
      <c r="D10" s="1">
        <f t="shared" si="0"/>
        <v>26.46</v>
      </c>
      <c r="F10" s="1">
        <f t="shared" si="1"/>
        <v>25.289999999999996</v>
      </c>
      <c r="G10" s="1">
        <v>11.57</v>
      </c>
    </row>
    <row r="11" spans="1:20" x14ac:dyDescent="0.25">
      <c r="A11" s="1" t="s">
        <v>14</v>
      </c>
      <c r="B11" s="1">
        <v>2009</v>
      </c>
      <c r="C11" s="1">
        <v>22.6</v>
      </c>
      <c r="D11" s="1">
        <f t="shared" si="0"/>
        <v>25.859999999999996</v>
      </c>
      <c r="F11" s="1">
        <f t="shared" si="1"/>
        <v>25.044999999999995</v>
      </c>
      <c r="G11" s="1">
        <v>11.57</v>
      </c>
    </row>
    <row r="12" spans="1:20" s="1" customFormat="1" x14ac:dyDescent="0.25">
      <c r="A12" s="1" t="s">
        <v>14</v>
      </c>
      <c r="B12" s="1">
        <v>2010</v>
      </c>
      <c r="C12" s="2"/>
      <c r="D12" s="2">
        <f t="shared" si="0"/>
        <v>24.699999999999996</v>
      </c>
      <c r="F12" s="1">
        <f t="shared" si="1"/>
        <v>24.799999999999994</v>
      </c>
      <c r="G12" s="1">
        <v>11.57</v>
      </c>
    </row>
    <row r="13" spans="1:20" x14ac:dyDescent="0.25">
      <c r="A13" s="1" t="s">
        <v>14</v>
      </c>
      <c r="B13" s="1">
        <v>2011</v>
      </c>
      <c r="C13" s="1">
        <v>23.2</v>
      </c>
      <c r="D13" s="2">
        <f t="shared" si="0"/>
        <v>24.150000000000002</v>
      </c>
      <c r="F13" s="1">
        <f t="shared" si="1"/>
        <v>24.554999999999993</v>
      </c>
      <c r="G13" s="1">
        <v>11.57</v>
      </c>
    </row>
    <row r="14" spans="1:20" x14ac:dyDescent="0.25">
      <c r="A14" s="1" t="s">
        <v>14</v>
      </c>
      <c r="B14" s="1">
        <v>2012</v>
      </c>
      <c r="C14" s="1">
        <v>21.6</v>
      </c>
      <c r="D14" s="2">
        <f t="shared" si="0"/>
        <v>23</v>
      </c>
      <c r="F14" s="1">
        <f t="shared" si="1"/>
        <v>24.309999999999992</v>
      </c>
      <c r="G14" s="1">
        <v>11.57</v>
      </c>
    </row>
    <row r="15" spans="1:20" x14ac:dyDescent="0.25">
      <c r="A15" s="1" t="s">
        <v>14</v>
      </c>
      <c r="B15" s="1">
        <v>2013</v>
      </c>
      <c r="C15" s="1">
        <v>21.2</v>
      </c>
      <c r="D15" s="2">
        <f t="shared" si="0"/>
        <v>22.150000000000002</v>
      </c>
      <c r="F15" s="1">
        <f t="shared" si="1"/>
        <v>24.064999999999991</v>
      </c>
      <c r="G15" s="1">
        <v>11.57</v>
      </c>
    </row>
    <row r="16" spans="1:20" x14ac:dyDescent="0.25">
      <c r="A16" s="1" t="s">
        <v>14</v>
      </c>
      <c r="B16" s="1">
        <v>2014</v>
      </c>
      <c r="C16" s="1">
        <v>20.5</v>
      </c>
      <c r="D16" s="2">
        <f t="shared" si="0"/>
        <v>21.625</v>
      </c>
      <c r="F16" s="1">
        <f t="shared" si="1"/>
        <v>23.81999999999999</v>
      </c>
      <c r="G16" s="1">
        <v>11.57</v>
      </c>
    </row>
    <row r="17" spans="1:7" x14ac:dyDescent="0.25">
      <c r="A17" s="1" t="s">
        <v>14</v>
      </c>
      <c r="B17" s="1">
        <v>2015</v>
      </c>
      <c r="C17" s="1">
        <v>20</v>
      </c>
      <c r="D17" s="1">
        <f t="shared" si="0"/>
        <v>21.3</v>
      </c>
      <c r="F17" s="1">
        <f t="shared" si="1"/>
        <v>23.574999999999989</v>
      </c>
      <c r="G17" s="1">
        <v>11.57</v>
      </c>
    </row>
    <row r="18" spans="1:7" x14ac:dyDescent="0.25">
      <c r="B18" s="1">
        <v>2016</v>
      </c>
      <c r="C18">
        <v>19.5</v>
      </c>
      <c r="D18" s="1">
        <f t="shared" si="0"/>
        <v>20.56</v>
      </c>
      <c r="F18" s="1">
        <f t="shared" si="1"/>
        <v>23.329999999999988</v>
      </c>
      <c r="G18" s="1">
        <v>11.57</v>
      </c>
    </row>
    <row r="19" spans="1:7" x14ac:dyDescent="0.25">
      <c r="B19" s="1">
        <v>2017</v>
      </c>
      <c r="F19" s="1">
        <f t="shared" si="1"/>
        <v>23.084999999999987</v>
      </c>
      <c r="G19" s="1">
        <v>11.57</v>
      </c>
    </row>
    <row r="20" spans="1:7" x14ac:dyDescent="0.25">
      <c r="B20" s="1">
        <v>2018</v>
      </c>
      <c r="E20" s="1">
        <v>22.51</v>
      </c>
      <c r="F20" s="1">
        <f t="shared" si="1"/>
        <v>22.839999999999986</v>
      </c>
      <c r="G20" s="1">
        <v>11.57</v>
      </c>
    </row>
    <row r="21" spans="1:7" x14ac:dyDescent="0.25">
      <c r="B21" s="1">
        <v>2019</v>
      </c>
      <c r="F21" s="1">
        <f t="shared" si="1"/>
        <v>22.594999999999985</v>
      </c>
      <c r="G21" s="1">
        <v>11.57</v>
      </c>
    </row>
    <row r="22" spans="1:7" x14ac:dyDescent="0.25">
      <c r="B22" s="1">
        <v>2020</v>
      </c>
      <c r="F22" s="1">
        <f t="shared" si="1"/>
        <v>22.349999999999984</v>
      </c>
      <c r="G22" s="1">
        <v>11.57</v>
      </c>
    </row>
    <row r="23" spans="1:7" x14ac:dyDescent="0.25">
      <c r="B23" s="1">
        <v>2021</v>
      </c>
      <c r="F23" s="1">
        <f t="shared" si="1"/>
        <v>22.104999999999983</v>
      </c>
      <c r="G23" s="1">
        <v>11.57</v>
      </c>
    </row>
    <row r="24" spans="1:7" x14ac:dyDescent="0.25">
      <c r="B24" s="1">
        <v>2022</v>
      </c>
      <c r="F24" s="1">
        <f t="shared" si="1"/>
        <v>21.859999999999982</v>
      </c>
      <c r="G24" s="1">
        <v>11.57</v>
      </c>
    </row>
    <row r="25" spans="1:7" x14ac:dyDescent="0.25">
      <c r="B25" s="1">
        <v>2023</v>
      </c>
      <c r="F25" s="1">
        <f t="shared" si="1"/>
        <v>21.614999999999981</v>
      </c>
      <c r="G25" s="1">
        <v>11.57</v>
      </c>
    </row>
    <row r="26" spans="1:7" x14ac:dyDescent="0.25">
      <c r="B26" s="1">
        <v>2024</v>
      </c>
      <c r="F26" s="1">
        <f t="shared" si="1"/>
        <v>21.36999999999998</v>
      </c>
      <c r="G26" s="1">
        <v>11.57</v>
      </c>
    </row>
    <row r="27" spans="1:7" x14ac:dyDescent="0.25">
      <c r="B27" s="1">
        <v>2025</v>
      </c>
      <c r="F27" s="1">
        <f t="shared" si="1"/>
        <v>21.124999999999979</v>
      </c>
      <c r="G27" s="1">
        <v>11.57</v>
      </c>
    </row>
    <row r="28" spans="1:7" x14ac:dyDescent="0.25">
      <c r="B28" s="1">
        <v>2026</v>
      </c>
      <c r="F28" s="1">
        <f t="shared" si="1"/>
        <v>20.879999999999978</v>
      </c>
      <c r="G28" s="1">
        <v>11.57</v>
      </c>
    </row>
    <row r="29" spans="1:7" x14ac:dyDescent="0.25">
      <c r="B29" s="1">
        <v>2027</v>
      </c>
      <c r="F29" s="1">
        <f t="shared" si="1"/>
        <v>20.634999999999977</v>
      </c>
      <c r="G29" s="1">
        <v>11.57</v>
      </c>
    </row>
    <row r="30" spans="1:7" x14ac:dyDescent="0.25">
      <c r="B30" s="1">
        <v>2028</v>
      </c>
      <c r="F30" s="1">
        <f t="shared" si="1"/>
        <v>20.389999999999976</v>
      </c>
      <c r="G30" s="1">
        <v>11.57</v>
      </c>
    </row>
    <row r="31" spans="1:7" x14ac:dyDescent="0.25">
      <c r="B31" s="1">
        <v>2029</v>
      </c>
      <c r="F31" s="1">
        <f t="shared" si="1"/>
        <v>20.144999999999975</v>
      </c>
      <c r="G31" s="1">
        <v>11.57</v>
      </c>
    </row>
    <row r="32" spans="1:7" x14ac:dyDescent="0.25">
      <c r="B32" s="1">
        <v>2030</v>
      </c>
      <c r="F32" s="1">
        <f t="shared" si="1"/>
        <v>19.899999999999974</v>
      </c>
      <c r="G32" s="1">
        <v>11.57</v>
      </c>
    </row>
    <row r="33" spans="2:7" x14ac:dyDescent="0.25">
      <c r="B33" s="1">
        <v>2031</v>
      </c>
      <c r="F33" s="1">
        <f t="shared" si="1"/>
        <v>19.654999999999973</v>
      </c>
      <c r="G33" s="1">
        <v>11.57</v>
      </c>
    </row>
    <row r="34" spans="2:7" x14ac:dyDescent="0.25">
      <c r="B34" s="1">
        <v>2032</v>
      </c>
      <c r="F34" s="1">
        <f t="shared" si="1"/>
        <v>19.409999999999972</v>
      </c>
      <c r="G34" s="1">
        <v>11.57</v>
      </c>
    </row>
    <row r="35" spans="2:7" x14ac:dyDescent="0.25">
      <c r="B35" s="1">
        <v>2033</v>
      </c>
      <c r="F35" s="1">
        <f t="shared" si="1"/>
        <v>19.164999999999971</v>
      </c>
      <c r="G35" s="1">
        <v>11.57</v>
      </c>
    </row>
    <row r="36" spans="2:7" x14ac:dyDescent="0.25">
      <c r="B36" s="1">
        <v>2034</v>
      </c>
      <c r="F36" s="1">
        <f t="shared" si="1"/>
        <v>18.91999999999997</v>
      </c>
      <c r="G36" s="1">
        <v>11.57</v>
      </c>
    </row>
    <row r="37" spans="2:7" x14ac:dyDescent="0.25">
      <c r="B37" s="1">
        <v>2035</v>
      </c>
      <c r="F37" s="1">
        <f t="shared" si="1"/>
        <v>18.674999999999969</v>
      </c>
      <c r="G37" s="1">
        <v>11.57</v>
      </c>
    </row>
    <row r="38" spans="2:7" x14ac:dyDescent="0.25">
      <c r="B38" s="1">
        <v>2036</v>
      </c>
      <c r="F38" s="1">
        <f t="shared" si="1"/>
        <v>18.429999999999968</v>
      </c>
      <c r="G38" s="1">
        <v>11.57</v>
      </c>
    </row>
    <row r="39" spans="2:7" x14ac:dyDescent="0.25">
      <c r="B39" s="1">
        <v>2037</v>
      </c>
      <c r="F39" s="1">
        <f t="shared" si="1"/>
        <v>18.184999999999967</v>
      </c>
      <c r="G39" s="1">
        <v>11.57</v>
      </c>
    </row>
    <row r="40" spans="2:7" x14ac:dyDescent="0.25">
      <c r="B40" s="1">
        <v>2038</v>
      </c>
      <c r="F40" s="1">
        <f t="shared" si="1"/>
        <v>17.939999999999966</v>
      </c>
      <c r="G40" s="1">
        <v>11.57</v>
      </c>
    </row>
    <row r="41" spans="2:7" x14ac:dyDescent="0.25">
      <c r="B41" s="1">
        <v>2039</v>
      </c>
      <c r="F41" s="1">
        <f t="shared" si="1"/>
        <v>17.694999999999965</v>
      </c>
      <c r="G41" s="1">
        <v>11.57</v>
      </c>
    </row>
    <row r="42" spans="2:7" x14ac:dyDescent="0.25">
      <c r="B42" s="1">
        <v>2040</v>
      </c>
      <c r="F42" s="1">
        <f t="shared" si="1"/>
        <v>17.449999999999964</v>
      </c>
      <c r="G42" s="1">
        <v>11.57</v>
      </c>
    </row>
    <row r="43" spans="2:7" x14ac:dyDescent="0.25">
      <c r="B43" s="1">
        <v>2041</v>
      </c>
      <c r="F43" s="1">
        <f t="shared" si="1"/>
        <v>17.204999999999963</v>
      </c>
      <c r="G43" s="1">
        <v>11.57</v>
      </c>
    </row>
    <row r="44" spans="2:7" x14ac:dyDescent="0.25">
      <c r="B44" s="1">
        <v>2042</v>
      </c>
      <c r="F44" s="1">
        <f t="shared" si="1"/>
        <v>16.959999999999962</v>
      </c>
      <c r="G44" s="1">
        <v>11.57</v>
      </c>
    </row>
    <row r="45" spans="2:7" x14ac:dyDescent="0.25">
      <c r="B45" s="1">
        <v>2043</v>
      </c>
      <c r="F45" s="1">
        <f t="shared" si="1"/>
        <v>16.714999999999961</v>
      </c>
      <c r="G45" s="1">
        <v>11.57</v>
      </c>
    </row>
    <row r="46" spans="2:7" x14ac:dyDescent="0.25">
      <c r="B46" s="1">
        <v>2044</v>
      </c>
      <c r="F46" s="1">
        <f t="shared" si="1"/>
        <v>16.46999999999996</v>
      </c>
      <c r="G46" s="1">
        <v>11.57</v>
      </c>
    </row>
    <row r="47" spans="2:7" x14ac:dyDescent="0.25">
      <c r="B47" s="1">
        <v>2045</v>
      </c>
      <c r="F47" s="1">
        <f t="shared" si="1"/>
        <v>16.224999999999959</v>
      </c>
      <c r="G47" s="1">
        <v>11.57</v>
      </c>
    </row>
    <row r="48" spans="2:7" x14ac:dyDescent="0.25">
      <c r="B48" s="1">
        <v>2046</v>
      </c>
      <c r="F48" s="1">
        <f t="shared" si="1"/>
        <v>15.97999999999996</v>
      </c>
      <c r="G48" s="1">
        <v>11.57</v>
      </c>
    </row>
    <row r="49" spans="2:7" x14ac:dyDescent="0.25">
      <c r="B49" s="1">
        <v>2047</v>
      </c>
      <c r="F49" s="1">
        <f t="shared" si="1"/>
        <v>15.73499999999996</v>
      </c>
      <c r="G49" s="1">
        <v>11.57</v>
      </c>
    </row>
    <row r="50" spans="2:7" x14ac:dyDescent="0.25">
      <c r="B50" s="1">
        <v>2048</v>
      </c>
      <c r="F50" s="1">
        <f t="shared" si="1"/>
        <v>15.489999999999961</v>
      </c>
      <c r="G50" s="1">
        <v>11.57</v>
      </c>
    </row>
    <row r="51" spans="2:7" x14ac:dyDescent="0.25">
      <c r="B51" s="1">
        <v>2049</v>
      </c>
      <c r="F51" s="1">
        <f t="shared" si="1"/>
        <v>15.244999999999962</v>
      </c>
      <c r="G51" s="1">
        <v>11.57</v>
      </c>
    </row>
    <row r="52" spans="2:7" x14ac:dyDescent="0.25">
      <c r="B52" s="1">
        <v>2050</v>
      </c>
      <c r="F52" s="1">
        <f t="shared" si="1"/>
        <v>14.999999999999963</v>
      </c>
      <c r="G52" s="1">
        <v>11.57</v>
      </c>
    </row>
    <row r="53" spans="2:7" x14ac:dyDescent="0.25">
      <c r="B53" s="1">
        <v>2051</v>
      </c>
      <c r="F53" s="1">
        <f t="shared" si="1"/>
        <v>14.754999999999963</v>
      </c>
      <c r="G53" s="1">
        <v>11.57</v>
      </c>
    </row>
    <row r="54" spans="2:7" x14ac:dyDescent="0.25">
      <c r="B54" s="1">
        <v>2052</v>
      </c>
      <c r="F54" s="1">
        <f t="shared" si="1"/>
        <v>14.509999999999964</v>
      </c>
      <c r="G54" s="1">
        <v>11.57</v>
      </c>
    </row>
    <row r="55" spans="2:7" x14ac:dyDescent="0.25">
      <c r="B55" s="1">
        <v>2053</v>
      </c>
      <c r="F55" s="1">
        <f t="shared" si="1"/>
        <v>14.264999999999965</v>
      </c>
      <c r="G55" s="1">
        <v>11.57</v>
      </c>
    </row>
    <row r="56" spans="2:7" x14ac:dyDescent="0.25">
      <c r="B56" s="1">
        <v>2054</v>
      </c>
      <c r="F56" s="1">
        <f t="shared" si="1"/>
        <v>14.019999999999966</v>
      </c>
      <c r="G56" s="1">
        <v>11.57</v>
      </c>
    </row>
    <row r="57" spans="2:7" x14ac:dyDescent="0.25">
      <c r="B57" s="1">
        <v>2055</v>
      </c>
      <c r="F57" s="1">
        <f t="shared" si="1"/>
        <v>13.774999999999967</v>
      </c>
      <c r="G57" s="1">
        <v>11.57</v>
      </c>
    </row>
    <row r="58" spans="2:7" x14ac:dyDescent="0.25">
      <c r="B58" s="1">
        <v>2056</v>
      </c>
      <c r="F58" s="1">
        <f t="shared" si="1"/>
        <v>13.529999999999967</v>
      </c>
      <c r="G58" s="1">
        <v>11.57</v>
      </c>
    </row>
    <row r="59" spans="2:7" x14ac:dyDescent="0.25">
      <c r="B59" s="1">
        <v>2057</v>
      </c>
      <c r="F59" s="1">
        <f t="shared" si="1"/>
        <v>13.284999999999968</v>
      </c>
      <c r="G59" s="1">
        <v>11.57</v>
      </c>
    </row>
    <row r="60" spans="2:7" x14ac:dyDescent="0.25">
      <c r="B60" s="1">
        <v>2058</v>
      </c>
      <c r="F60" s="1">
        <f t="shared" si="1"/>
        <v>13.039999999999969</v>
      </c>
      <c r="G60" s="1">
        <v>11.57</v>
      </c>
    </row>
    <row r="61" spans="2:7" x14ac:dyDescent="0.25">
      <c r="B61" s="1">
        <v>2059</v>
      </c>
      <c r="F61" s="1">
        <f t="shared" si="1"/>
        <v>12.79499999999997</v>
      </c>
      <c r="G61" s="1">
        <v>11.57</v>
      </c>
    </row>
    <row r="62" spans="2:7" x14ac:dyDescent="0.25">
      <c r="B62" s="1">
        <v>2060</v>
      </c>
      <c r="F62" s="1">
        <f t="shared" si="1"/>
        <v>12.549999999999971</v>
      </c>
      <c r="G62" s="1">
        <v>11.57</v>
      </c>
    </row>
    <row r="63" spans="2:7" x14ac:dyDescent="0.25">
      <c r="B63" s="1">
        <v>2061</v>
      </c>
      <c r="F63" s="1">
        <f t="shared" si="1"/>
        <v>12.304999999999971</v>
      </c>
      <c r="G63" s="1">
        <v>11.57</v>
      </c>
    </row>
    <row r="64" spans="2:7" x14ac:dyDescent="0.25">
      <c r="B64" s="1">
        <v>2062</v>
      </c>
      <c r="F64" s="1">
        <f t="shared" si="1"/>
        <v>12.059999999999972</v>
      </c>
      <c r="G64" s="1">
        <v>11.57</v>
      </c>
    </row>
    <row r="65" spans="2:7" x14ac:dyDescent="0.25">
      <c r="B65" s="1">
        <v>2063</v>
      </c>
      <c r="F65" s="1">
        <f t="shared" si="1"/>
        <v>11.814999999999973</v>
      </c>
      <c r="G65" s="1">
        <v>11.57</v>
      </c>
    </row>
    <row r="66" spans="2:7" x14ac:dyDescent="0.25">
      <c r="B66" s="1">
        <v>2064</v>
      </c>
      <c r="F66" s="1">
        <v>11.57</v>
      </c>
      <c r="G66" s="1">
        <v>11.57</v>
      </c>
    </row>
  </sheetData>
  <mergeCells count="2">
    <mergeCell ref="I5:P5"/>
    <mergeCell ref="I6:T6"/>
  </mergeCells>
  <pageMargins left="0.7" right="0.7" top="0.75" bottom="0.75" header="0.3" footer="0.3"/>
  <pageSetup scale="76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HEGL1</vt:lpstr>
      <vt:lpstr>MING1</vt:lpstr>
      <vt:lpstr>CACR1</vt:lpstr>
      <vt:lpstr>UPBU1</vt:lpstr>
    </vt:vector>
  </TitlesOfParts>
  <Company>Arkansas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Treece</dc:creator>
  <cp:lastModifiedBy>Tricia Treece</cp:lastModifiedBy>
  <dcterms:created xsi:type="dcterms:W3CDTF">2017-08-09T20:57:09Z</dcterms:created>
  <dcterms:modified xsi:type="dcterms:W3CDTF">2018-06-05T12:42:05Z</dcterms:modified>
</cp:coreProperties>
</file>